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lip\Documents\_DIPLOMKA_\"/>
    </mc:Choice>
  </mc:AlternateContent>
  <bookViews>
    <workbookView xWindow="0" yWindow="0" windowWidth="25200" windowHeight="11760" firstSheet="11" activeTab="11" xr2:uid="{B210E37C-EFCD-4186-867E-68541563BD15}"/>
  </bookViews>
  <sheets>
    <sheet name="SAMPLE" sheetId="8" r:id="rId1"/>
    <sheet name="INV" sheetId="9" r:id="rId2"/>
    <sheet name="TVS_2015_PRG" sheetId="7" r:id="rId3"/>
    <sheet name="TVS_2015_BTS" sheetId="10" r:id="rId4"/>
    <sheet name="TVS_2015_BUD" sheetId="11" r:id="rId5"/>
    <sheet name="RYR_2015_1" sheetId="12" r:id="rId6"/>
    <sheet name="X1_RYR_2015_2" sheetId="13" r:id="rId7"/>
    <sheet name="RYR_2015_3" sheetId="14" r:id="rId8"/>
    <sheet name="RYR_2015_4" sheetId="15" r:id="rId9"/>
    <sheet name="RYR_2015_5" sheetId="27" r:id="rId10"/>
    <sheet name="WZZ_2015_1" sheetId="16" r:id="rId11"/>
    <sheet name="WZZ_2015_2" sheetId="17" r:id="rId12"/>
    <sheet name="WZZ_2015_3" sheetId="18" r:id="rId13"/>
    <sheet name="CSA_2015_1" sheetId="19" r:id="rId14"/>
    <sheet name="CSA_2015_2" sheetId="20" r:id="rId15"/>
    <sheet name="CSA_2015_3" sheetId="21" r:id="rId16"/>
    <sheet name="CSA_2015_4" sheetId="23" r:id="rId17"/>
    <sheet name="CSA_2015_5" sheetId="24" r:id="rId18"/>
    <sheet name="CSA_2015_6" sheetId="25" r:id="rId19"/>
    <sheet name="CSA_2015_7" sheetId="26" r:id="rId20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0" i="14" l="1"/>
  <c r="X10" i="14"/>
  <c r="Y9" i="14"/>
  <c r="Y8" i="14"/>
  <c r="X8" i="14"/>
  <c r="Y7" i="14"/>
  <c r="Y6" i="14"/>
  <c r="X6" i="14"/>
  <c r="L14" i="26" l="1"/>
  <c r="L21" i="25"/>
  <c r="L14" i="19"/>
  <c r="L20" i="20"/>
  <c r="L21" i="20"/>
  <c r="L22" i="20"/>
  <c r="L23" i="20"/>
  <c r="L24" i="20"/>
  <c r="L25" i="20"/>
  <c r="L26" i="20"/>
  <c r="L27" i="20"/>
  <c r="L28" i="20"/>
  <c r="L19" i="2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19" i="10"/>
  <c r="L24" i="7"/>
  <c r="L25" i="7"/>
  <c r="L26" i="7"/>
  <c r="L27" i="7"/>
  <c r="L28" i="7"/>
  <c r="L29" i="7"/>
  <c r="L30" i="7"/>
  <c r="L31" i="7"/>
  <c r="L23" i="7"/>
  <c r="L22" i="7"/>
  <c r="L21" i="7"/>
  <c r="L20" i="7"/>
  <c r="L14" i="7"/>
  <c r="L20" i="18" l="1"/>
  <c r="L17" i="18"/>
  <c r="L12" i="18"/>
  <c r="L23" i="17"/>
  <c r="L22" i="17"/>
  <c r="L21" i="17"/>
  <c r="L13" i="17"/>
  <c r="L25" i="16"/>
  <c r="L24" i="16"/>
  <c r="L30" i="16"/>
  <c r="L17" i="16"/>
  <c r="L26" i="15"/>
  <c r="L16" i="15"/>
  <c r="L28" i="27"/>
  <c r="L21" i="27"/>
  <c r="L17" i="27"/>
  <c r="I45" i="14"/>
  <c r="L15" i="14"/>
  <c r="K36" i="14"/>
  <c r="K20" i="14"/>
  <c r="K11" i="14"/>
  <c r="J10" i="13"/>
  <c r="J11" i="13"/>
  <c r="J12" i="13"/>
  <c r="J13" i="13"/>
  <c r="J16" i="27"/>
  <c r="J7" i="27"/>
  <c r="J12" i="27"/>
  <c r="J13" i="27"/>
  <c r="J14" i="27"/>
  <c r="J15" i="27"/>
  <c r="J21" i="27"/>
  <c r="J22" i="27"/>
  <c r="J23" i="27"/>
  <c r="J24" i="27"/>
  <c r="J25" i="27"/>
  <c r="J30" i="27"/>
  <c r="J31" i="27"/>
  <c r="J32" i="27"/>
  <c r="J33" i="27"/>
  <c r="J34" i="27"/>
  <c r="I12" i="27"/>
  <c r="I13" i="27"/>
  <c r="I14" i="27"/>
  <c r="I15" i="27"/>
  <c r="I21" i="27"/>
  <c r="I22" i="27"/>
  <c r="I23" i="27"/>
  <c r="I24" i="27"/>
  <c r="I30" i="27"/>
  <c r="I31" i="27"/>
  <c r="I32" i="27"/>
  <c r="I33" i="27"/>
  <c r="I34" i="27"/>
  <c r="J6" i="27"/>
  <c r="I6" i="27"/>
  <c r="J17" i="17"/>
  <c r="J18" i="17"/>
  <c r="J32" i="18"/>
  <c r="J29" i="18"/>
  <c r="J9" i="18"/>
  <c r="J17" i="18"/>
  <c r="J8" i="26"/>
  <c r="J9" i="26"/>
  <c r="J10" i="26"/>
  <c r="J13" i="26"/>
  <c r="I8" i="26"/>
  <c r="I9" i="26"/>
  <c r="I10" i="26"/>
  <c r="J7" i="26"/>
  <c r="I7" i="26"/>
  <c r="J7" i="25"/>
  <c r="J8" i="25"/>
  <c r="J9" i="25"/>
  <c r="J12" i="25"/>
  <c r="J13" i="25"/>
  <c r="J14" i="25"/>
  <c r="J15" i="25"/>
  <c r="J16" i="25"/>
  <c r="I7" i="25"/>
  <c r="I9" i="25"/>
  <c r="I13" i="25"/>
  <c r="I14" i="25"/>
  <c r="I15" i="25"/>
  <c r="I16" i="25"/>
  <c r="J6" i="25"/>
  <c r="I6" i="25"/>
  <c r="J7" i="24"/>
  <c r="J8" i="24"/>
  <c r="L20" i="24" s="1"/>
  <c r="J9" i="24"/>
  <c r="J10" i="24"/>
  <c r="J13" i="24"/>
  <c r="J14" i="24"/>
  <c r="J15" i="24"/>
  <c r="J16" i="24"/>
  <c r="J17" i="24"/>
  <c r="I7" i="24"/>
  <c r="I8" i="24"/>
  <c r="I9" i="24"/>
  <c r="I10" i="24"/>
  <c r="I13" i="24"/>
  <c r="I14" i="24"/>
  <c r="I15" i="24"/>
  <c r="I16" i="24"/>
  <c r="J6" i="24"/>
  <c r="I6" i="24"/>
  <c r="J8" i="23"/>
  <c r="J9" i="23"/>
  <c r="J10" i="23"/>
  <c r="J13" i="23"/>
  <c r="J14" i="23"/>
  <c r="J15" i="23"/>
  <c r="J16" i="23"/>
  <c r="I8" i="23"/>
  <c r="I9" i="23"/>
  <c r="I10" i="23"/>
  <c r="I13" i="23"/>
  <c r="I15" i="23"/>
  <c r="I16" i="23"/>
  <c r="J7" i="23"/>
  <c r="I7" i="23"/>
  <c r="J9" i="21"/>
  <c r="J10" i="21"/>
  <c r="J8" i="21"/>
  <c r="I9" i="21"/>
  <c r="I10" i="21"/>
  <c r="I8" i="21"/>
  <c r="J7" i="21"/>
  <c r="I13" i="20"/>
  <c r="I14" i="20"/>
  <c r="I15" i="20"/>
  <c r="I16" i="20"/>
  <c r="I21" i="20"/>
  <c r="I22" i="20"/>
  <c r="I23" i="20"/>
  <c r="I25" i="20"/>
  <c r="I26" i="20"/>
  <c r="I27" i="20"/>
  <c r="I28" i="20"/>
  <c r="I9" i="20"/>
  <c r="J7" i="20"/>
  <c r="J8" i="20"/>
  <c r="J9" i="20"/>
  <c r="J13" i="20"/>
  <c r="J14" i="20"/>
  <c r="J15" i="20"/>
  <c r="J16" i="20"/>
  <c r="J21" i="20"/>
  <c r="J22" i="20"/>
  <c r="J23" i="20"/>
  <c r="J25" i="20"/>
  <c r="J26" i="20"/>
  <c r="J27" i="20"/>
  <c r="J28" i="20"/>
  <c r="J6" i="20"/>
  <c r="J10" i="19"/>
  <c r="I9" i="19"/>
  <c r="I10" i="19"/>
  <c r="J11" i="19"/>
  <c r="I11" i="19"/>
  <c r="J13" i="19"/>
  <c r="I13" i="19"/>
  <c r="J14" i="19"/>
  <c r="L18" i="23" l="1"/>
  <c r="J8" i="18"/>
  <c r="J10" i="18"/>
  <c r="J11" i="18"/>
  <c r="J12" i="18"/>
  <c r="J15" i="18"/>
  <c r="J16" i="18"/>
  <c r="J23" i="18"/>
  <c r="J26" i="18"/>
  <c r="J28" i="18"/>
  <c r="J31" i="18"/>
  <c r="J35" i="18"/>
  <c r="J36" i="18"/>
  <c r="L29" i="18" s="1"/>
  <c r="I8" i="18"/>
  <c r="I10" i="18"/>
  <c r="I11" i="18"/>
  <c r="I12" i="18"/>
  <c r="I15" i="18"/>
  <c r="I16" i="18"/>
  <c r="I23" i="18"/>
  <c r="I26" i="18"/>
  <c r="I28" i="18"/>
  <c r="I31" i="18"/>
  <c r="I35" i="18"/>
  <c r="I36" i="18"/>
  <c r="J6" i="18"/>
  <c r="I6" i="18"/>
  <c r="J8" i="17"/>
  <c r="J10" i="17"/>
  <c r="J15" i="17"/>
  <c r="J16" i="17"/>
  <c r="J19" i="17"/>
  <c r="J25" i="17"/>
  <c r="J28" i="17"/>
  <c r="J29" i="17"/>
  <c r="J30" i="17"/>
  <c r="I8" i="17"/>
  <c r="I10" i="17"/>
  <c r="I15" i="17"/>
  <c r="I16" i="17"/>
  <c r="I19" i="17"/>
  <c r="I25" i="17"/>
  <c r="I28" i="17"/>
  <c r="I29" i="17"/>
  <c r="J6" i="17"/>
  <c r="I6" i="17"/>
  <c r="J7" i="16"/>
  <c r="J14" i="16"/>
  <c r="J15" i="16"/>
  <c r="J16" i="16"/>
  <c r="J17" i="16"/>
  <c r="J18" i="16"/>
  <c r="J20" i="16"/>
  <c r="J22" i="16"/>
  <c r="J28" i="16"/>
  <c r="J29" i="16"/>
  <c r="J30" i="16"/>
  <c r="J32" i="16"/>
  <c r="J35" i="16"/>
  <c r="J36" i="16"/>
  <c r="I7" i="16"/>
  <c r="I14" i="16"/>
  <c r="I15" i="16"/>
  <c r="I17" i="16"/>
  <c r="I18" i="16"/>
  <c r="I20" i="16"/>
  <c r="I22" i="16"/>
  <c r="I28" i="16"/>
  <c r="I30" i="16"/>
  <c r="I32" i="16"/>
  <c r="I35" i="16"/>
  <c r="I36" i="16"/>
  <c r="J6" i="16"/>
  <c r="I6" i="16"/>
  <c r="J11" i="15"/>
  <c r="J12" i="15"/>
  <c r="J13" i="15"/>
  <c r="J14" i="15"/>
  <c r="J19" i="15"/>
  <c r="J20" i="15"/>
  <c r="J21" i="15"/>
  <c r="J22" i="15"/>
  <c r="J23" i="15"/>
  <c r="J28" i="15"/>
  <c r="J29" i="15"/>
  <c r="J30" i="15"/>
  <c r="J31" i="15"/>
  <c r="J32" i="15"/>
  <c r="I11" i="15"/>
  <c r="I12" i="15"/>
  <c r="I13" i="15"/>
  <c r="I14" i="15"/>
  <c r="I19" i="15"/>
  <c r="I20" i="15"/>
  <c r="I21" i="15"/>
  <c r="I23" i="15"/>
  <c r="I29" i="15"/>
  <c r="I30" i="15"/>
  <c r="I31" i="15"/>
  <c r="I32" i="15"/>
  <c r="J10" i="15"/>
  <c r="I10" i="15"/>
  <c r="J7" i="14"/>
  <c r="J8" i="14"/>
  <c r="J9" i="14"/>
  <c r="J10" i="14"/>
  <c r="J15" i="14"/>
  <c r="J16" i="14"/>
  <c r="J17" i="14"/>
  <c r="J18" i="14"/>
  <c r="J19" i="14"/>
  <c r="J24" i="14"/>
  <c r="J25" i="14"/>
  <c r="J26" i="14"/>
  <c r="J27" i="14"/>
  <c r="J28" i="14"/>
  <c r="J33" i="14"/>
  <c r="J34" i="14"/>
  <c r="J35" i="14"/>
  <c r="J36" i="14"/>
  <c r="I8" i="14"/>
  <c r="I10" i="14"/>
  <c r="I15" i="14"/>
  <c r="I16" i="14"/>
  <c r="I17" i="14"/>
  <c r="I18" i="14"/>
  <c r="I19" i="14"/>
  <c r="I24" i="14"/>
  <c r="I25" i="14"/>
  <c r="I26" i="14"/>
  <c r="I39" i="14"/>
  <c r="I40" i="14" s="1"/>
  <c r="I28" i="14"/>
  <c r="I33" i="14"/>
  <c r="I34" i="14"/>
  <c r="I35" i="14"/>
  <c r="I36" i="14"/>
  <c r="J6" i="14"/>
  <c r="I6" i="14"/>
  <c r="J18" i="13"/>
  <c r="J19" i="13"/>
  <c r="J20" i="13"/>
  <c r="J21" i="13"/>
  <c r="J22" i="13"/>
  <c r="J27" i="13"/>
  <c r="J28" i="13"/>
  <c r="J29" i="13"/>
  <c r="J30" i="13"/>
  <c r="J31" i="13"/>
  <c r="J36" i="13"/>
  <c r="I12" i="13"/>
  <c r="I13" i="13"/>
  <c r="I18" i="13"/>
  <c r="I19" i="13"/>
  <c r="I20" i="13"/>
  <c r="I22" i="13"/>
  <c r="I27" i="13"/>
  <c r="I28" i="13"/>
  <c r="I30" i="13"/>
  <c r="I31" i="13"/>
  <c r="I36" i="13"/>
  <c r="J9" i="13"/>
  <c r="I9" i="13"/>
  <c r="I23" i="12"/>
  <c r="I24" i="12"/>
  <c r="I25" i="12"/>
  <c r="I26" i="12"/>
  <c r="J22" i="12"/>
  <c r="J23" i="12"/>
  <c r="J24" i="12"/>
  <c r="J25" i="12"/>
  <c r="J26" i="12"/>
  <c r="I22" i="12"/>
  <c r="I17" i="12"/>
  <c r="J17" i="12"/>
  <c r="J16" i="12"/>
  <c r="I16" i="12"/>
  <c r="J15" i="12"/>
  <c r="J14" i="12"/>
  <c r="I14" i="12"/>
  <c r="J13" i="12"/>
  <c r="I13" i="12"/>
  <c r="J8" i="12"/>
  <c r="I8" i="12"/>
  <c r="J6" i="12"/>
  <c r="I6" i="12"/>
  <c r="J8" i="11"/>
  <c r="I8" i="11"/>
  <c r="J7" i="11"/>
  <c r="I7" i="11"/>
  <c r="J34" i="10"/>
  <c r="I34" i="10"/>
  <c r="J31" i="10"/>
  <c r="I31" i="10"/>
  <c r="J28" i="10"/>
  <c r="I28" i="10"/>
  <c r="J27" i="10"/>
  <c r="I27" i="10"/>
  <c r="J26" i="10"/>
  <c r="I26" i="10"/>
  <c r="J23" i="10"/>
  <c r="I23" i="10"/>
  <c r="I22" i="10"/>
  <c r="I20" i="10"/>
  <c r="I16" i="10"/>
  <c r="J11" i="10"/>
  <c r="I11" i="10"/>
  <c r="J10" i="10"/>
  <c r="I10" i="10"/>
  <c r="J8" i="10"/>
  <c r="I8" i="10"/>
  <c r="J7" i="10"/>
  <c r="I7" i="10"/>
  <c r="I6" i="10"/>
  <c r="J6" i="10"/>
  <c r="AH11" i="9"/>
  <c r="AG11" i="9"/>
  <c r="AE11" i="9"/>
  <c r="AA11" i="9"/>
  <c r="Y11" i="9"/>
  <c r="X11" i="9"/>
  <c r="U11" i="9"/>
  <c r="S11" i="9"/>
  <c r="M11" i="9"/>
  <c r="J11" i="9"/>
  <c r="I11" i="9"/>
  <c r="H11" i="9"/>
  <c r="AH10" i="9"/>
  <c r="AG10" i="9"/>
  <c r="AE10" i="9"/>
  <c r="AB10" i="9"/>
  <c r="AA10" i="9"/>
  <c r="Y10" i="9"/>
  <c r="X10" i="9"/>
  <c r="U10" i="9"/>
  <c r="S10" i="9"/>
  <c r="J10" i="9"/>
  <c r="I10" i="9"/>
  <c r="H10" i="9"/>
  <c r="J9" i="9"/>
  <c r="I9" i="9"/>
  <c r="H9" i="9"/>
  <c r="J35" i="7"/>
  <c r="I35" i="7"/>
  <c r="J34" i="7"/>
  <c r="I34" i="7"/>
  <c r="J32" i="7"/>
  <c r="I32" i="7"/>
  <c r="I29" i="7"/>
  <c r="J28" i="7"/>
  <c r="I28" i="7"/>
  <c r="J26" i="7"/>
  <c r="I26" i="7"/>
  <c r="J25" i="7"/>
  <c r="I25" i="7"/>
  <c r="J22" i="7"/>
  <c r="I22" i="7"/>
  <c r="J20" i="7"/>
  <c r="I20" i="7"/>
  <c r="J14" i="7"/>
  <c r="J11" i="7"/>
  <c r="I11" i="7"/>
  <c r="H11" i="7"/>
  <c r="J10" i="7"/>
  <c r="I10" i="7"/>
  <c r="H10" i="7"/>
  <c r="J9" i="7"/>
  <c r="I9" i="7"/>
  <c r="H9" i="7"/>
  <c r="K29" i="14" l="1"/>
  <c r="J39" i="14"/>
  <c r="K23" i="13"/>
  <c r="L29" i="13" s="1"/>
  <c r="I39" i="13"/>
  <c r="I40" i="13" s="1"/>
  <c r="J39" i="13"/>
  <c r="K14" i="13"/>
  <c r="K32" i="13"/>
  <c r="L24" i="14" l="1"/>
  <c r="L32" i="14"/>
  <c r="L19" i="13"/>
</calcChain>
</file>

<file path=xl/sharedStrings.xml><?xml version="1.0" encoding="utf-8"?>
<sst xmlns="http://schemas.openxmlformats.org/spreadsheetml/2006/main" count="952" uniqueCount="231">
  <si>
    <t>Duty</t>
  </si>
  <si>
    <t>Konec</t>
  </si>
  <si>
    <t>FDP</t>
  </si>
  <si>
    <t>Type of duty</t>
  </si>
  <si>
    <t>Duty period</t>
  </si>
  <si>
    <t>ROFF</t>
  </si>
  <si>
    <t>VAR</t>
  </si>
  <si>
    <t>GRO</t>
  </si>
  <si>
    <t>AYT</t>
  </si>
  <si>
    <t>*MAD</t>
  </si>
  <si>
    <t>Počet sektorů</t>
  </si>
  <si>
    <t>3:10 +1</t>
  </si>
  <si>
    <t>MAD-FNC-BIO-FNC-NTE-*CDG</t>
  </si>
  <si>
    <t>CDG-TLV-CDG</t>
  </si>
  <si>
    <t>CDG-LPA-NTE-*LYS</t>
  </si>
  <si>
    <t>0:20 +1</t>
  </si>
  <si>
    <t>Záčátek FDP/Duty</t>
  </si>
  <si>
    <t>10:05 +1</t>
  </si>
  <si>
    <t>10:35 + 1</t>
  </si>
  <si>
    <t>LYS-ACE-CDG</t>
  </si>
  <si>
    <t>CDG-NTE-FNC-MAD-*PRG</t>
  </si>
  <si>
    <t>PRG-ATH-BJV-PRG</t>
  </si>
  <si>
    <t>DJE</t>
  </si>
  <si>
    <t>TLV</t>
  </si>
  <si>
    <t>AGP</t>
  </si>
  <si>
    <t>0:00 +1</t>
  </si>
  <si>
    <t>*BRQ</t>
  </si>
  <si>
    <t>SPU</t>
  </si>
  <si>
    <t>BRQ-OSR-HRG-PRG</t>
  </si>
  <si>
    <t>KSC-AYT-BTS</t>
  </si>
  <si>
    <t>SUF</t>
  </si>
  <si>
    <t>BTS-CAG-KSC-BTS</t>
  </si>
  <si>
    <t>PMI</t>
  </si>
  <si>
    <t>BTS-BVC-SID</t>
  </si>
  <si>
    <t>SID-PRG-*BTS</t>
  </si>
  <si>
    <t>2:00 +1</t>
  </si>
  <si>
    <t>6:30 +1</t>
  </si>
  <si>
    <t>RHO</t>
  </si>
  <si>
    <t>0:25 +1</t>
  </si>
  <si>
    <t>BTS*-KSC-MIR-BTS</t>
  </si>
  <si>
    <t>MLA</t>
  </si>
  <si>
    <t>0:45 +1</t>
  </si>
  <si>
    <t>1:15 +1</t>
  </si>
  <si>
    <t>BTS-RHO-BTS-PRG</t>
  </si>
  <si>
    <t>PRG-ZTH-BTS</t>
  </si>
  <si>
    <t>36R</t>
  </si>
  <si>
    <t>2x BOJ</t>
  </si>
  <si>
    <t>BTS-HER-KSC</t>
  </si>
  <si>
    <t>KSC-HER-BTS</t>
  </si>
  <si>
    <t>BTS*-KSC-ADB-BTS</t>
  </si>
  <si>
    <t>11:35 +1</t>
  </si>
  <si>
    <t>11:05 +1</t>
  </si>
  <si>
    <t>23:00 -1</t>
  </si>
  <si>
    <t>HER</t>
  </si>
  <si>
    <t>ZTH</t>
  </si>
  <si>
    <t>BUD-HRG-AQJ-BUD</t>
  </si>
  <si>
    <t>8:30 +1</t>
  </si>
  <si>
    <t>9:00 +1</t>
  </si>
  <si>
    <t>SICK</t>
  </si>
  <si>
    <t>VAC</t>
  </si>
  <si>
    <t>LIS</t>
  </si>
  <si>
    <t>SBY</t>
  </si>
  <si>
    <t>NDR</t>
  </si>
  <si>
    <t>Franfurt</t>
  </si>
  <si>
    <t>SDR</t>
  </si>
  <si>
    <t>TMP+MPL</t>
  </si>
  <si>
    <t>STN+CAG</t>
  </si>
  <si>
    <t>PMI+AHO</t>
  </si>
  <si>
    <t>OPO</t>
  </si>
  <si>
    <t>OPO+PSA</t>
  </si>
  <si>
    <t>MMM</t>
  </si>
  <si>
    <t>VNO+BRI</t>
  </si>
  <si>
    <t>XRY</t>
  </si>
  <si>
    <t>STN+PMI</t>
  </si>
  <si>
    <t>FAO</t>
  </si>
  <si>
    <t>CIA</t>
  </si>
  <si>
    <t>CAG</t>
  </si>
  <si>
    <t>MPL+TMP</t>
  </si>
  <si>
    <t>TSF+PDV</t>
  </si>
  <si>
    <t>STN+RIX</t>
  </si>
  <si>
    <t>VLC+BGY</t>
  </si>
  <si>
    <t>KIR+PMI</t>
  </si>
  <si>
    <t>FEZ</t>
  </si>
  <si>
    <t>STN+DUB</t>
  </si>
  <si>
    <t>CHQ</t>
  </si>
  <si>
    <t>CIA+PSA</t>
  </si>
  <si>
    <t>TSF</t>
  </si>
  <si>
    <t>KIR+GRO</t>
  </si>
  <si>
    <t>RAK</t>
  </si>
  <si>
    <t>DTM</t>
  </si>
  <si>
    <t>EIN</t>
  </si>
  <si>
    <t>TRNG</t>
  </si>
  <si>
    <t>e</t>
  </si>
  <si>
    <t>LTN</t>
  </si>
  <si>
    <t>CRL</t>
  </si>
  <si>
    <t>BRI+NUE</t>
  </si>
  <si>
    <t>TSF+MXP</t>
  </si>
  <si>
    <t>LCA+VRN</t>
  </si>
  <si>
    <t>CTA+CIA</t>
  </si>
  <si>
    <t>LCA+CIA</t>
  </si>
  <si>
    <t>BGY+BLQ</t>
  </si>
  <si>
    <t>CIA+CTA</t>
  </si>
  <si>
    <t>TSF+TRN</t>
  </si>
  <si>
    <t>*e</t>
  </si>
  <si>
    <t>BCN</t>
  </si>
  <si>
    <t>0:40 +1</t>
  </si>
  <si>
    <t>1:00 +1</t>
  </si>
  <si>
    <t>ZRH</t>
  </si>
  <si>
    <t>0:50 +1</t>
  </si>
  <si>
    <t>1:10 +1</t>
  </si>
  <si>
    <t>SBY 50%</t>
  </si>
  <si>
    <t>PRG</t>
  </si>
  <si>
    <t>BRI+CIA</t>
  </si>
  <si>
    <t>TSF+LTN</t>
  </si>
  <si>
    <t>BGY+LTN</t>
  </si>
  <si>
    <t>NAP</t>
  </si>
  <si>
    <t>OSR-PRG</t>
  </si>
  <si>
    <t>OFF</t>
  </si>
  <si>
    <t>OPO-částečný odpočinek</t>
  </si>
  <si>
    <t>PRG-OPO</t>
  </si>
  <si>
    <t>BRU</t>
  </si>
  <si>
    <t>ARN+AMS</t>
  </si>
  <si>
    <t>nástup 60min</t>
  </si>
  <si>
    <t>poletovka 30min</t>
  </si>
  <si>
    <t>OPO-PRG</t>
  </si>
  <si>
    <t>PRG-BUD</t>
  </si>
  <si>
    <t>BUD-HEL</t>
  </si>
  <si>
    <t>část odpočinek, dnes už nevyjde</t>
  </si>
  <si>
    <t>HEL-SZG-CAG</t>
  </si>
  <si>
    <t>CAG-SZG-HEL-PRG</t>
  </si>
  <si>
    <t>SVX</t>
  </si>
  <si>
    <t>PRG-SVO</t>
  </si>
  <si>
    <t>SVO-IST</t>
  </si>
  <si>
    <t>IST-CAG</t>
  </si>
  <si>
    <t>část odpočinek IST, dnes už nevyjde</t>
  </si>
  <si>
    <t>CAG-BHX-MAD</t>
  </si>
  <si>
    <t>MAD-BCN-CAG</t>
  </si>
  <si>
    <t>CAG-BHX-CAG</t>
  </si>
  <si>
    <t>CAG-BHX-PRG</t>
  </si>
  <si>
    <t>SVO</t>
  </si>
  <si>
    <t>PRG-BIO</t>
  </si>
  <si>
    <t>BIO-PRG</t>
  </si>
  <si>
    <t>část odpo. V BIO, dnes už nejvyjde</t>
  </si>
  <si>
    <t>BWE+KSC</t>
  </si>
  <si>
    <t>BTS+KSC</t>
  </si>
  <si>
    <t>PRG-BWE-PRG-OSR</t>
  </si>
  <si>
    <t>2 linky po sobe s castecnym odpocinkem</t>
  </si>
  <si>
    <t>BUD+KSC</t>
  </si>
  <si>
    <t>PRG-OSR-PRG-BLL</t>
  </si>
  <si>
    <t>BLL-PRG</t>
  </si>
  <si>
    <t>2 linky ve službě s část odpočinkem</t>
  </si>
  <si>
    <t>BUD+WAW</t>
  </si>
  <si>
    <t>BWE</t>
  </si>
  <si>
    <t>PRG-MXP-PRG-MXP</t>
  </si>
  <si>
    <t>MXP-PRG</t>
  </si>
  <si>
    <t>PRG-DUS-PRG-OSR</t>
  </si>
  <si>
    <t>PRG-BUD-PRG-OSR</t>
  </si>
  <si>
    <t>WAW+KSC</t>
  </si>
  <si>
    <t>STBY</t>
  </si>
  <si>
    <t>BLQ+WAW</t>
  </si>
  <si>
    <t>část odpočinek</t>
  </si>
  <si>
    <t>BWE+MXP</t>
  </si>
  <si>
    <t>KSC+MXP</t>
  </si>
  <si>
    <t>OSR+SXB</t>
  </si>
  <si>
    <t>PRG-HAM-GOT</t>
  </si>
  <si>
    <t>GOT-HAM-PRG</t>
  </si>
  <si>
    <t>Typ služby</t>
  </si>
  <si>
    <t>Doba služby</t>
  </si>
  <si>
    <t>TRNG + BTS+KSC</t>
  </si>
  <si>
    <t>VNO</t>
  </si>
  <si>
    <t>summer</t>
  </si>
  <si>
    <t>WMI+RDZ</t>
  </si>
  <si>
    <t>RJK+AHO</t>
  </si>
  <si>
    <t>KRK</t>
  </si>
  <si>
    <t>WMI+LRH</t>
  </si>
  <si>
    <t>PRG+WMI</t>
  </si>
  <si>
    <t>RBA</t>
  </si>
  <si>
    <t>FCO+TRN</t>
  </si>
  <si>
    <t>lety z BDS</t>
  </si>
  <si>
    <t>FCO+BVA</t>
  </si>
  <si>
    <t>FCO+NYO</t>
  </si>
  <si>
    <t>TOTAL</t>
  </si>
  <si>
    <t>FLT</t>
  </si>
  <si>
    <t>brief</t>
  </si>
  <si>
    <t>ok</t>
  </si>
  <si>
    <t>ok (45min)</t>
  </si>
  <si>
    <t>Disruptive</t>
  </si>
  <si>
    <t>z pozdni na early</t>
  </si>
  <si>
    <t>ok(45)</t>
  </si>
  <si>
    <t>1-28</t>
  </si>
  <si>
    <t>2-29</t>
  </si>
  <si>
    <t>3-30</t>
  </si>
  <si>
    <t>aug15</t>
  </si>
  <si>
    <t>4-31</t>
  </si>
  <si>
    <t>rest</t>
  </si>
  <si>
    <t>tesne ok</t>
  </si>
  <si>
    <t>fdp</t>
  </si>
  <si>
    <t>ok-min</t>
  </si>
  <si>
    <t>ok 45</t>
  </si>
  <si>
    <t>REST</t>
  </si>
  <si>
    <t>NELZE, max 11h</t>
  </si>
  <si>
    <t>LZE</t>
  </si>
  <si>
    <t>NELZE, max11:15</t>
  </si>
  <si>
    <t>NELZE prodloužit, max 11:15</t>
  </si>
  <si>
    <t>60R</t>
  </si>
  <si>
    <t>nelze, max 10</t>
  </si>
  <si>
    <t>36R potrebuju 60R</t>
  </si>
  <si>
    <t>36r</t>
  </si>
  <si>
    <t>60r</t>
  </si>
  <si>
    <t>NELZE prodloužit, max 10:30</t>
  </si>
  <si>
    <t>12, možno prodloužit na 13</t>
  </si>
  <si>
    <t>11h max, prodlouzit nelze</t>
  </si>
  <si>
    <t>in flt 14:00</t>
  </si>
  <si>
    <t>in flt 14:00, ale max 3 sektory!</t>
  </si>
  <si>
    <t>max 10h, vychazi ale tesne</t>
  </si>
  <si>
    <t>max 12:30, vychazi ale tesne</t>
  </si>
  <si>
    <t>DISRP</t>
  </si>
  <si>
    <t>ok, ale max 12:15</t>
  </si>
  <si>
    <t>max 11h</t>
  </si>
  <si>
    <t>NELZE, max augmented</t>
  </si>
  <si>
    <t>ok, ale 11h</t>
  </si>
  <si>
    <t>OK, ale min</t>
  </si>
  <si>
    <t>potřeba 60 REST</t>
  </si>
  <si>
    <t>NELZE, zásah do WOCL</t>
  </si>
  <si>
    <t>4:32+1</t>
  </si>
  <si>
    <t>5:02 +1</t>
  </si>
  <si>
    <t>NELZE</t>
  </si>
  <si>
    <t>?</t>
  </si>
  <si>
    <t>NELZE - split duty</t>
  </si>
  <si>
    <t>nelze</t>
  </si>
  <si>
    <t>nelze, zásah do WOCL, příliš brzo FDP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</si>
</sst>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"/>
    <numFmt numFmtId="166" formatCode="[h]&quot;:&quot;mm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20" fontId="2" fillId="3" borderId="1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 wrapText="1"/>
    </xf>
    <xf numFmtId="0" fontId="2" fillId="3" borderId="10" xfId="0" applyNumberFormat="1" applyFont="1" applyFill="1" applyBorder="1" applyAlignment="1">
      <alignment horizontal="center" vertical="center"/>
    </xf>
    <xf numFmtId="0" fontId="2" fillId="3" borderId="11" xfId="0" applyNumberFormat="1" applyFont="1" applyFill="1" applyBorder="1" applyAlignment="1">
      <alignment horizontal="center" vertical="center"/>
    </xf>
    <xf numFmtId="20" fontId="2" fillId="3" borderId="8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 wrapText="1"/>
    </xf>
    <xf numFmtId="0" fontId="2" fillId="3" borderId="9" xfId="0" applyNumberFormat="1" applyFont="1" applyFill="1" applyBorder="1" applyAlignment="1">
      <alignment horizontal="center" vertical="center" wrapText="1"/>
    </xf>
    <xf numFmtId="0" fontId="2" fillId="3" borderId="14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/>
    </xf>
    <xf numFmtId="20" fontId="2" fillId="3" borderId="3" xfId="0" applyNumberFormat="1" applyFont="1" applyFill="1" applyBorder="1" applyAlignment="1">
      <alignment horizontal="center" vertical="center"/>
    </xf>
    <xf numFmtId="20" fontId="2" fillId="3" borderId="2" xfId="0" applyNumberFormat="1" applyFont="1" applyFill="1" applyBorder="1" applyAlignment="1">
      <alignment horizontal="center" vertical="center"/>
    </xf>
    <xf numFmtId="20" fontId="2" fillId="3" borderId="14" xfId="0" applyNumberFormat="1" applyFont="1" applyFill="1" applyBorder="1" applyAlignment="1">
      <alignment horizontal="center" vertical="center"/>
    </xf>
    <xf numFmtId="20" fontId="2" fillId="3" borderId="10" xfId="0" applyNumberFormat="1" applyFont="1" applyFill="1" applyBorder="1" applyAlignment="1">
      <alignment horizontal="center" vertical="center"/>
    </xf>
    <xf numFmtId="20" fontId="2" fillId="3" borderId="5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20" fontId="2" fillId="3" borderId="11" xfId="0" applyNumberFormat="1" applyFont="1" applyFill="1" applyBorder="1" applyAlignment="1">
      <alignment horizontal="center" vertical="center"/>
    </xf>
    <xf numFmtId="0" fontId="0" fillId="0" borderId="16" xfId="0" applyBorder="1"/>
    <xf numFmtId="164" fontId="0" fillId="0" borderId="0" xfId="0" applyNumberFormat="1"/>
    <xf numFmtId="20" fontId="0" fillId="0" borderId="0" xfId="0" applyNumberFormat="1"/>
    <xf numFmtId="165" fontId="0" fillId="0" borderId="0" xfId="0" applyNumberFormat="1"/>
    <xf numFmtId="166" fontId="2" fillId="3" borderId="1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horizontal="center" vertical="center"/>
    </xf>
    <xf numFmtId="166" fontId="2" fillId="3" borderId="8" xfId="0" applyNumberFormat="1" applyFont="1" applyFill="1" applyBorder="1" applyAlignment="1">
      <alignment horizontal="center" vertical="center"/>
    </xf>
    <xf numFmtId="166" fontId="0" fillId="0" borderId="0" xfId="0" applyNumberFormat="1"/>
    <xf numFmtId="49" fontId="0" fillId="0" borderId="0" xfId="0" applyNumberFormat="1"/>
    <xf numFmtId="46" fontId="0" fillId="0" borderId="0" xfId="0" applyNumberFormat="1"/>
    <xf numFmtId="0" fontId="1" fillId="2" borderId="7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0" borderId="0" xfId="0" applyBorder="1"/>
    <xf numFmtId="20" fontId="2" fillId="3" borderId="17" xfId="0" applyNumberFormat="1" applyFont="1" applyFill="1" applyBorder="1" applyAlignment="1">
      <alignment horizontal="center" vertical="center"/>
    </xf>
    <xf numFmtId="20" fontId="2" fillId="3" borderId="18" xfId="0" applyNumberFormat="1" applyFont="1" applyFill="1" applyBorder="1" applyAlignment="1">
      <alignment horizontal="center" vertical="center"/>
    </xf>
    <xf numFmtId="20" fontId="2" fillId="3" borderId="19" xfId="0" applyNumberFormat="1" applyFont="1" applyFill="1" applyBorder="1" applyAlignment="1">
      <alignment horizontal="center" vertical="center"/>
    </xf>
    <xf numFmtId="20" fontId="2" fillId="3" borderId="20" xfId="0" applyNumberFormat="1" applyFont="1" applyFill="1" applyBorder="1" applyAlignment="1">
      <alignment horizontal="center" vertical="center"/>
    </xf>
    <xf numFmtId="166" fontId="2" fillId="3" borderId="10" xfId="0" applyNumberFormat="1" applyFont="1" applyFill="1" applyBorder="1" applyAlignment="1">
      <alignment horizontal="center" vertical="center"/>
    </xf>
    <xf numFmtId="166" fontId="2" fillId="3" borderId="11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70DF9-CEC8-49C2-8124-565120AF7A1E}">
  <dimension ref="C3:J37"/>
  <sheetViews>
    <sheetView topLeftCell="A9" workbookViewId="0">
      <selection activeCell="C4" sqref="C4:J36"/>
    </sheetView>
  </sheetViews>
  <sheetFormatPr defaultRowHeight="15" x14ac:dyDescent="0.25"/>
  <cols>
    <col min="4" max="5" width="8.7109375" customWidth="1"/>
    <col min="6" max="6" width="10.7109375" customWidth="1"/>
    <col min="7" max="10" width="8.7109375" customWidth="1"/>
  </cols>
  <sheetData>
    <row r="3" spans="3:10" ht="11.25" customHeight="1" thickBot="1" x14ac:dyDescent="0.3"/>
    <row r="4" spans="3:10" ht="16.5" thickTop="1" thickBot="1" x14ac:dyDescent="0.3">
      <c r="C4" s="40"/>
      <c r="D4" s="38" t="s">
        <v>3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4</v>
      </c>
    </row>
    <row r="5" spans="3:10" ht="23.25" customHeight="1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</row>
    <row r="6" spans="3:10" ht="16.5" thickTop="1" thickBot="1" x14ac:dyDescent="0.3">
      <c r="C6" s="16">
        <v>1</v>
      </c>
      <c r="D6" s="12"/>
      <c r="E6" s="2"/>
      <c r="F6" s="3"/>
      <c r="G6" s="3"/>
      <c r="H6" s="3"/>
      <c r="I6" s="3"/>
      <c r="J6" s="14"/>
    </row>
    <row r="7" spans="3:10" ht="16.5" thickTop="1" thickBot="1" x14ac:dyDescent="0.3">
      <c r="C7" s="15">
        <v>2</v>
      </c>
      <c r="D7" s="7"/>
      <c r="E7" s="4"/>
      <c r="F7" s="5"/>
      <c r="G7" s="5"/>
      <c r="H7" s="5"/>
      <c r="I7" s="5"/>
      <c r="J7" s="6"/>
    </row>
    <row r="8" spans="3:10" ht="16.5" thickTop="1" thickBot="1" x14ac:dyDescent="0.3">
      <c r="C8" s="15">
        <v>3</v>
      </c>
      <c r="D8" s="7"/>
      <c r="E8" s="4"/>
      <c r="F8" s="5"/>
      <c r="G8" s="5"/>
      <c r="H8" s="5"/>
      <c r="I8" s="5"/>
      <c r="J8" s="6"/>
    </row>
    <row r="9" spans="3:10" ht="16.5" thickTop="1" thickBot="1" x14ac:dyDescent="0.3">
      <c r="C9" s="15">
        <v>4</v>
      </c>
      <c r="D9" s="7"/>
      <c r="E9" s="7"/>
      <c r="F9" s="1"/>
      <c r="G9" s="1"/>
      <c r="H9" s="1"/>
      <c r="I9" s="1"/>
      <c r="J9" s="10"/>
    </row>
    <row r="10" spans="3:10" ht="16.5" thickTop="1" thickBot="1" x14ac:dyDescent="0.3">
      <c r="C10" s="15">
        <v>5</v>
      </c>
      <c r="D10" s="7"/>
      <c r="E10" s="4"/>
      <c r="F10" s="1"/>
      <c r="G10" s="1"/>
      <c r="H10" s="1"/>
      <c r="I10" s="1"/>
      <c r="J10" s="10"/>
    </row>
    <row r="11" spans="3:10" ht="16.5" thickTop="1" thickBot="1" x14ac:dyDescent="0.3">
      <c r="C11" s="15">
        <v>6</v>
      </c>
      <c r="D11" s="7"/>
      <c r="E11" s="4"/>
      <c r="F11" s="1"/>
      <c r="G11" s="1"/>
      <c r="H11" s="1"/>
      <c r="I11" s="1"/>
      <c r="J11" s="10"/>
    </row>
    <row r="12" spans="3:10" ht="16.5" thickTop="1" thickBot="1" x14ac:dyDescent="0.3">
      <c r="C12" s="16">
        <v>7</v>
      </c>
      <c r="D12" s="7"/>
      <c r="E12" s="4"/>
      <c r="F12" s="5"/>
      <c r="G12" s="5"/>
      <c r="H12" s="5"/>
      <c r="I12" s="5"/>
      <c r="J12" s="6"/>
    </row>
    <row r="13" spans="3:10" ht="16.5" thickTop="1" thickBot="1" x14ac:dyDescent="0.3">
      <c r="C13" s="16">
        <v>8</v>
      </c>
      <c r="D13" s="7"/>
      <c r="E13" s="4"/>
      <c r="F13" s="5"/>
      <c r="G13" s="5"/>
      <c r="H13" s="5"/>
      <c r="I13" s="5"/>
      <c r="J13" s="6"/>
    </row>
    <row r="14" spans="3:10" ht="16.5" thickTop="1" thickBot="1" x14ac:dyDescent="0.3">
      <c r="C14" s="16">
        <v>9</v>
      </c>
      <c r="D14" s="7"/>
      <c r="E14" s="4"/>
      <c r="F14" s="1"/>
      <c r="G14" s="1"/>
      <c r="H14" s="1"/>
      <c r="I14" s="5"/>
      <c r="J14" s="10"/>
    </row>
    <row r="15" spans="3:10" ht="16.5" thickTop="1" thickBot="1" x14ac:dyDescent="0.3">
      <c r="C15" s="16">
        <v>10</v>
      </c>
      <c r="D15" s="7"/>
      <c r="E15" s="4"/>
      <c r="F15" s="1"/>
      <c r="G15" s="1"/>
      <c r="H15" s="1"/>
      <c r="I15" s="1"/>
      <c r="J15" s="10"/>
    </row>
    <row r="16" spans="3:10" ht="16.5" thickTop="1" thickBot="1" x14ac:dyDescent="0.3">
      <c r="C16" s="16">
        <v>11</v>
      </c>
      <c r="D16" s="7"/>
      <c r="E16" s="4"/>
      <c r="F16" s="1"/>
      <c r="G16" s="1"/>
      <c r="H16" s="5"/>
      <c r="I16" s="1"/>
      <c r="J16" s="10"/>
    </row>
    <row r="17" spans="3:10" ht="16.5" thickTop="1" thickBot="1" x14ac:dyDescent="0.3">
      <c r="C17" s="16">
        <v>12</v>
      </c>
      <c r="D17" s="7"/>
      <c r="E17" s="4"/>
      <c r="F17" s="5"/>
      <c r="G17" s="5"/>
      <c r="H17" s="5"/>
      <c r="I17" s="5"/>
      <c r="J17" s="6"/>
    </row>
    <row r="18" spans="3:10" ht="16.5" thickTop="1" thickBot="1" x14ac:dyDescent="0.3">
      <c r="C18" s="16">
        <v>13</v>
      </c>
      <c r="D18" s="7"/>
      <c r="E18" s="4"/>
      <c r="F18" s="1"/>
      <c r="G18" s="1"/>
      <c r="H18" s="1"/>
      <c r="I18" s="1"/>
      <c r="J18" s="10"/>
    </row>
    <row r="19" spans="3:10" ht="16.5" thickTop="1" thickBot="1" x14ac:dyDescent="0.3">
      <c r="C19" s="16">
        <v>14</v>
      </c>
      <c r="D19" s="7"/>
      <c r="E19" s="4"/>
      <c r="F19" s="5"/>
      <c r="G19" s="5"/>
      <c r="H19" s="5"/>
      <c r="I19" s="5"/>
      <c r="J19" s="6"/>
    </row>
    <row r="20" spans="3:10" ht="16.5" thickTop="1" thickBot="1" x14ac:dyDescent="0.3">
      <c r="C20" s="16">
        <v>15</v>
      </c>
      <c r="D20" s="7"/>
      <c r="E20" s="4"/>
      <c r="F20" s="1"/>
      <c r="G20" s="1"/>
      <c r="H20" s="1"/>
      <c r="I20" s="1"/>
      <c r="J20" s="10"/>
    </row>
    <row r="21" spans="3:10" ht="16.5" thickTop="1" thickBot="1" x14ac:dyDescent="0.3">
      <c r="C21" s="16">
        <v>16</v>
      </c>
      <c r="D21" s="7"/>
      <c r="E21" s="4"/>
      <c r="F21" s="5"/>
      <c r="G21" s="5"/>
      <c r="H21" s="5"/>
      <c r="I21" s="5"/>
      <c r="J21" s="6"/>
    </row>
    <row r="22" spans="3:10" ht="16.5" thickTop="1" thickBot="1" x14ac:dyDescent="0.3">
      <c r="C22" s="16">
        <v>17</v>
      </c>
      <c r="D22" s="7"/>
      <c r="E22" s="4"/>
      <c r="F22" s="1"/>
      <c r="G22" s="1"/>
      <c r="H22" s="1"/>
      <c r="I22" s="1"/>
      <c r="J22" s="10"/>
    </row>
    <row r="23" spans="3:10" ht="16.5" thickTop="1" thickBot="1" x14ac:dyDescent="0.3">
      <c r="C23" s="16">
        <v>18</v>
      </c>
      <c r="D23" s="7"/>
      <c r="E23" s="4"/>
      <c r="F23" s="5"/>
      <c r="G23" s="5"/>
      <c r="H23" s="5"/>
      <c r="I23" s="5"/>
      <c r="J23" s="6"/>
    </row>
    <row r="24" spans="3:10" ht="16.5" thickTop="1" thickBot="1" x14ac:dyDescent="0.3">
      <c r="C24" s="16">
        <v>19</v>
      </c>
      <c r="D24" s="7"/>
      <c r="E24" s="4"/>
      <c r="F24" s="5"/>
      <c r="G24" s="5"/>
      <c r="H24" s="5"/>
      <c r="I24" s="5"/>
      <c r="J24" s="6"/>
    </row>
    <row r="25" spans="3:10" ht="16.5" thickTop="1" thickBot="1" x14ac:dyDescent="0.3">
      <c r="C25" s="16">
        <v>20</v>
      </c>
      <c r="D25" s="7"/>
      <c r="E25" s="4"/>
      <c r="F25" s="1"/>
      <c r="G25" s="1"/>
      <c r="H25" s="1"/>
      <c r="I25" s="1"/>
      <c r="J25" s="10"/>
    </row>
    <row r="26" spans="3:10" ht="16.5" thickTop="1" thickBot="1" x14ac:dyDescent="0.3">
      <c r="C26" s="16">
        <v>21</v>
      </c>
      <c r="D26" s="7"/>
      <c r="E26" s="4"/>
      <c r="F26" s="1"/>
      <c r="G26" s="1"/>
      <c r="H26" s="1"/>
      <c r="I26" s="1"/>
      <c r="J26" s="10"/>
    </row>
    <row r="27" spans="3:10" ht="16.5" thickTop="1" thickBot="1" x14ac:dyDescent="0.3">
      <c r="C27" s="16">
        <v>22</v>
      </c>
      <c r="D27" s="7"/>
      <c r="E27" s="4"/>
      <c r="F27" s="5"/>
      <c r="G27" s="5"/>
      <c r="H27" s="5"/>
      <c r="I27" s="5"/>
      <c r="J27" s="6"/>
    </row>
    <row r="28" spans="3:10" ht="16.5" thickTop="1" thickBot="1" x14ac:dyDescent="0.3">
      <c r="C28" s="16">
        <v>23</v>
      </c>
      <c r="D28" s="7"/>
      <c r="E28" s="4"/>
      <c r="F28" s="1"/>
      <c r="G28" s="1"/>
      <c r="H28" s="1"/>
      <c r="I28" s="1"/>
      <c r="J28" s="10"/>
    </row>
    <row r="29" spans="3:10" ht="16.5" thickTop="1" thickBot="1" x14ac:dyDescent="0.3">
      <c r="C29" s="16">
        <v>24</v>
      </c>
      <c r="D29" s="7"/>
      <c r="E29" s="4"/>
      <c r="F29" s="1"/>
      <c r="G29" s="1"/>
      <c r="H29" s="5"/>
      <c r="I29" s="1"/>
      <c r="J29" s="10"/>
    </row>
    <row r="30" spans="3:10" ht="16.5" thickTop="1" thickBot="1" x14ac:dyDescent="0.3">
      <c r="C30" s="16">
        <v>25</v>
      </c>
      <c r="D30" s="7"/>
      <c r="E30" s="4"/>
      <c r="F30" s="5"/>
      <c r="G30" s="5"/>
      <c r="H30" s="5"/>
      <c r="I30" s="5"/>
      <c r="J30" s="6"/>
    </row>
    <row r="31" spans="3:10" ht="16.5" thickTop="1" thickBot="1" x14ac:dyDescent="0.3">
      <c r="C31" s="16">
        <v>26</v>
      </c>
      <c r="D31" s="7"/>
      <c r="E31" s="4"/>
      <c r="F31" s="5"/>
      <c r="G31" s="5"/>
      <c r="H31" s="5"/>
      <c r="I31" s="5"/>
      <c r="J31" s="6"/>
    </row>
    <row r="32" spans="3:10" ht="16.5" thickTop="1" thickBot="1" x14ac:dyDescent="0.3">
      <c r="C32" s="16">
        <v>27</v>
      </c>
      <c r="D32" s="7"/>
      <c r="E32" s="4"/>
      <c r="F32" s="1"/>
      <c r="G32" s="1"/>
      <c r="H32" s="1"/>
      <c r="I32" s="1"/>
      <c r="J32" s="10"/>
    </row>
    <row r="33" spans="3:10" ht="16.5" thickTop="1" thickBot="1" x14ac:dyDescent="0.3">
      <c r="C33" s="16">
        <v>28</v>
      </c>
      <c r="D33" s="7"/>
      <c r="E33" s="4"/>
      <c r="F33" s="1"/>
      <c r="G33" s="5"/>
      <c r="H33" s="1"/>
      <c r="I33" s="5"/>
      <c r="J33" s="10"/>
    </row>
    <row r="34" spans="3:10" ht="16.5" thickTop="1" thickBot="1" x14ac:dyDescent="0.3">
      <c r="C34" s="16">
        <v>29</v>
      </c>
      <c r="D34" s="7"/>
      <c r="E34" s="4"/>
      <c r="F34" s="1"/>
      <c r="G34" s="1"/>
      <c r="H34" s="1"/>
      <c r="I34" s="1"/>
      <c r="J34" s="10"/>
    </row>
    <row r="35" spans="3:10" ht="16.5" thickTop="1" thickBot="1" x14ac:dyDescent="0.3">
      <c r="C35" s="16">
        <v>30</v>
      </c>
      <c r="D35" s="7"/>
      <c r="E35" s="4"/>
      <c r="F35" s="1"/>
      <c r="G35" s="1"/>
      <c r="H35" s="1"/>
      <c r="I35" s="1"/>
      <c r="J35" s="10"/>
    </row>
    <row r="36" spans="3:10" ht="16.5" thickTop="1" thickBot="1" x14ac:dyDescent="0.3">
      <c r="C36" s="16">
        <v>31</v>
      </c>
      <c r="D36" s="13"/>
      <c r="E36" s="11"/>
      <c r="F36" s="8"/>
      <c r="G36" s="8"/>
      <c r="H36" s="8"/>
      <c r="I36" s="8"/>
      <c r="J36" s="9"/>
    </row>
    <row r="37" spans="3:10" ht="15.75" thickTop="1" x14ac:dyDescent="0.25"/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FDE09-258F-4AC2-B401-A77EEF07A12A}">
  <dimension ref="C3:AI12"/>
  <sheetViews>
    <sheetView workbookViewId="0">
      <selection activeCell="O22" sqref="O22"/>
    </sheetView>
  </sheetViews>
  <sheetFormatPr defaultRowHeight="15" x14ac:dyDescent="0.25"/>
  <cols>
    <col min="4" max="4" width="10.28515625" customWidth="1"/>
    <col min="5" max="13" width="5.7109375" customWidth="1"/>
    <col min="14" max="15" width="7.85546875" customWidth="1"/>
    <col min="16" max="27" width="5.7109375" customWidth="1"/>
    <col min="28" max="28" width="8" customWidth="1"/>
    <col min="29" max="35" width="5.7109375" customWidth="1"/>
  </cols>
  <sheetData>
    <row r="3" spans="3:35" ht="15.75" thickBot="1" x14ac:dyDescent="0.3"/>
    <row r="4" spans="3:35" ht="16.5" customHeight="1" thickTop="1" thickBot="1" x14ac:dyDescent="0.3">
      <c r="C4" s="44"/>
      <c r="D4" s="44"/>
      <c r="E4" s="15">
        <v>1</v>
      </c>
      <c r="F4" s="15">
        <v>2</v>
      </c>
      <c r="G4" s="15">
        <v>3</v>
      </c>
      <c r="H4" s="15">
        <v>4</v>
      </c>
      <c r="I4" s="15">
        <v>5</v>
      </c>
      <c r="J4" s="15">
        <v>6</v>
      </c>
      <c r="K4" s="15">
        <v>7</v>
      </c>
      <c r="L4" s="15">
        <v>8</v>
      </c>
      <c r="M4" s="15">
        <v>9</v>
      </c>
      <c r="N4" s="15">
        <v>10</v>
      </c>
      <c r="O4" s="15">
        <v>11</v>
      </c>
      <c r="P4" s="15">
        <v>12</v>
      </c>
      <c r="Q4" s="15">
        <v>13</v>
      </c>
      <c r="R4" s="15">
        <v>14</v>
      </c>
      <c r="S4" s="15">
        <v>15</v>
      </c>
      <c r="T4" s="15">
        <v>16</v>
      </c>
      <c r="U4" s="15">
        <v>17</v>
      </c>
      <c r="V4" s="15">
        <v>18</v>
      </c>
      <c r="W4" s="15">
        <v>19</v>
      </c>
      <c r="X4" s="15">
        <v>20</v>
      </c>
      <c r="Y4" s="15">
        <v>21</v>
      </c>
      <c r="Z4" s="15">
        <v>22</v>
      </c>
      <c r="AA4" s="15">
        <v>23</v>
      </c>
      <c r="AB4" s="15">
        <v>24</v>
      </c>
      <c r="AC4" s="15">
        <v>25</v>
      </c>
      <c r="AD4" s="15">
        <v>26</v>
      </c>
      <c r="AE4" s="15">
        <v>27</v>
      </c>
      <c r="AF4" s="15">
        <v>28</v>
      </c>
      <c r="AG4" s="15">
        <v>29</v>
      </c>
      <c r="AH4" s="15">
        <v>30</v>
      </c>
      <c r="AI4" s="15">
        <v>31</v>
      </c>
    </row>
    <row r="5" spans="3:35" ht="73.5" customHeight="1" thickTop="1" thickBot="1" x14ac:dyDescent="0.3">
      <c r="C5" s="45" t="s">
        <v>3</v>
      </c>
      <c r="D5" s="45"/>
      <c r="E5" s="17" t="s">
        <v>5</v>
      </c>
      <c r="F5" s="17" t="s">
        <v>5</v>
      </c>
      <c r="G5" s="17"/>
      <c r="H5" s="17" t="s">
        <v>6</v>
      </c>
      <c r="I5" s="17" t="s">
        <v>7</v>
      </c>
      <c r="J5" s="17" t="s">
        <v>8</v>
      </c>
      <c r="K5" s="17"/>
      <c r="L5" s="17" t="s">
        <v>5</v>
      </c>
      <c r="M5" s="17" t="s">
        <v>9</v>
      </c>
      <c r="N5" s="17" t="s">
        <v>12</v>
      </c>
      <c r="O5" s="17" t="s">
        <v>13</v>
      </c>
      <c r="P5" s="17"/>
      <c r="Q5" s="17" t="s">
        <v>14</v>
      </c>
      <c r="R5" s="17"/>
      <c r="S5" s="17" t="s">
        <v>19</v>
      </c>
      <c r="T5" s="17"/>
      <c r="U5" s="17" t="s">
        <v>20</v>
      </c>
      <c r="V5" s="17"/>
      <c r="W5" s="17"/>
      <c r="X5" s="17" t="s">
        <v>21</v>
      </c>
      <c r="Y5" s="17" t="s">
        <v>22</v>
      </c>
      <c r="Z5" s="17"/>
      <c r="AA5" s="17" t="s">
        <v>23</v>
      </c>
      <c r="AB5" s="17" t="s">
        <v>24</v>
      </c>
      <c r="AC5" s="17"/>
      <c r="AD5" s="17"/>
      <c r="AE5" s="17" t="s">
        <v>8</v>
      </c>
      <c r="AF5" s="17" t="s">
        <v>26</v>
      </c>
      <c r="AG5" s="17" t="s">
        <v>28</v>
      </c>
      <c r="AH5" s="17" t="s">
        <v>27</v>
      </c>
      <c r="AI5" s="17"/>
    </row>
    <row r="6" spans="3:35" ht="16.5" customHeight="1" thickTop="1" thickBot="1" x14ac:dyDescent="0.3">
      <c r="C6" s="45" t="s">
        <v>10</v>
      </c>
      <c r="D6" s="45"/>
      <c r="E6" s="18"/>
      <c r="F6" s="18"/>
      <c r="G6" s="18"/>
      <c r="H6" s="17">
        <v>2</v>
      </c>
      <c r="I6" s="18">
        <v>2</v>
      </c>
      <c r="J6" s="18">
        <v>2</v>
      </c>
      <c r="K6" s="18"/>
      <c r="L6" s="18"/>
      <c r="M6" s="18"/>
      <c r="N6" s="18">
        <v>4</v>
      </c>
      <c r="O6" s="18">
        <v>2</v>
      </c>
      <c r="P6" s="18"/>
      <c r="Q6" s="18">
        <v>2</v>
      </c>
      <c r="R6" s="18"/>
      <c r="S6" s="18">
        <v>2</v>
      </c>
      <c r="T6" s="18"/>
      <c r="U6" s="18">
        <v>4</v>
      </c>
      <c r="V6" s="18"/>
      <c r="W6" s="18"/>
      <c r="X6" s="18">
        <v>3</v>
      </c>
      <c r="Y6" s="18">
        <v>2</v>
      </c>
      <c r="Z6" s="18"/>
      <c r="AA6" s="18">
        <v>2</v>
      </c>
      <c r="AB6" s="18">
        <v>2</v>
      </c>
      <c r="AC6" s="18"/>
      <c r="AD6" s="18"/>
      <c r="AE6" s="18">
        <v>2</v>
      </c>
      <c r="AF6" s="18"/>
      <c r="AG6" s="18">
        <v>3</v>
      </c>
      <c r="AH6" s="18">
        <v>2</v>
      </c>
      <c r="AI6" s="18"/>
    </row>
    <row r="7" spans="3:35" ht="16.5" customHeight="1" thickTop="1" thickBot="1" x14ac:dyDescent="0.3">
      <c r="C7" s="45" t="s">
        <v>16</v>
      </c>
      <c r="D7" s="45"/>
      <c r="E7" s="18"/>
      <c r="F7" s="18"/>
      <c r="G7" s="18"/>
      <c r="H7" s="19">
        <v>7.9861111111111105E-2</v>
      </c>
      <c r="I7" s="19">
        <v>0.11805555555555557</v>
      </c>
      <c r="J7" s="19">
        <v>6.25E-2</v>
      </c>
      <c r="K7" s="18"/>
      <c r="L7" s="18"/>
      <c r="M7" s="19">
        <v>0.34027777777777773</v>
      </c>
      <c r="N7" s="19">
        <v>0.40972222222222227</v>
      </c>
      <c r="O7" s="19">
        <v>0.92708333333333337</v>
      </c>
      <c r="P7" s="18"/>
      <c r="Q7" s="19">
        <v>0.12847222222222224</v>
      </c>
      <c r="R7" s="18"/>
      <c r="S7" s="19">
        <v>0.46875</v>
      </c>
      <c r="T7" s="18"/>
      <c r="U7" s="19">
        <v>0</v>
      </c>
      <c r="V7" s="18"/>
      <c r="W7" s="18"/>
      <c r="X7" s="19">
        <v>0.42708333333333331</v>
      </c>
      <c r="Y7" s="19">
        <v>0.35069444444444442</v>
      </c>
      <c r="Z7" s="18"/>
      <c r="AA7" s="19">
        <v>0.35069444444444442</v>
      </c>
      <c r="AB7" s="19">
        <v>0.61805555555555558</v>
      </c>
      <c r="AC7" s="18"/>
      <c r="AD7" s="18"/>
      <c r="AE7" s="19">
        <v>0.63888888888888895</v>
      </c>
      <c r="AF7" s="19">
        <v>0.66666666666666663</v>
      </c>
      <c r="AG7" s="19">
        <v>0.30902777777777779</v>
      </c>
      <c r="AH7" s="19">
        <v>0.38194444444444442</v>
      </c>
      <c r="AI7" s="18"/>
    </row>
    <row r="8" spans="3:35" ht="16.5" thickTop="1" thickBot="1" x14ac:dyDescent="0.3">
      <c r="C8" s="44" t="s">
        <v>1</v>
      </c>
      <c r="D8" s="15" t="s">
        <v>2</v>
      </c>
      <c r="E8" s="18"/>
      <c r="F8" s="18"/>
      <c r="G8" s="18"/>
      <c r="H8" s="19">
        <v>0.34027777777777773</v>
      </c>
      <c r="I8" s="19">
        <v>0.40277777777777773</v>
      </c>
      <c r="J8" s="19">
        <v>0.39930555555555558</v>
      </c>
      <c r="K8" s="18"/>
      <c r="L8" s="18"/>
      <c r="M8" s="19"/>
      <c r="N8" s="19" t="s">
        <v>15</v>
      </c>
      <c r="O8" s="19" t="s">
        <v>17</v>
      </c>
      <c r="P8" s="18"/>
      <c r="Q8" s="19">
        <v>0.55208333333333337</v>
      </c>
      <c r="R8" s="18"/>
      <c r="S8" s="19">
        <v>0.86458333333333337</v>
      </c>
      <c r="T8" s="18"/>
      <c r="U8" s="19">
        <v>0.40972222222222227</v>
      </c>
      <c r="V8" s="18"/>
      <c r="W8" s="18"/>
      <c r="X8" s="19">
        <v>0.8125</v>
      </c>
      <c r="Y8" s="19">
        <v>0.67361111111111116</v>
      </c>
      <c r="Z8" s="18"/>
      <c r="AA8" s="19">
        <v>0.79861111111111116</v>
      </c>
      <c r="AB8" s="19">
        <v>0.97916666666666663</v>
      </c>
      <c r="AC8" s="18"/>
      <c r="AD8" s="18"/>
      <c r="AE8" s="19">
        <v>0.97569444444444453</v>
      </c>
      <c r="AF8" s="18"/>
      <c r="AG8" s="19">
        <v>0.81944444444444453</v>
      </c>
      <c r="AH8" s="19">
        <v>0.59375</v>
      </c>
      <c r="AI8" s="18"/>
    </row>
    <row r="9" spans="3:35" ht="16.5" thickTop="1" thickBot="1" x14ac:dyDescent="0.3">
      <c r="C9" s="44"/>
      <c r="D9" s="15" t="s">
        <v>0</v>
      </c>
      <c r="E9" s="18"/>
      <c r="F9" s="18"/>
      <c r="G9" s="18"/>
      <c r="H9" s="19">
        <f>H8+$D$42</f>
        <v>0.34027777777777773</v>
      </c>
      <c r="I9" s="19">
        <f>I8+$D$42</f>
        <v>0.40277777777777773</v>
      </c>
      <c r="J9" s="19">
        <f>J8+$D$42</f>
        <v>0.39930555555555558</v>
      </c>
      <c r="K9" s="18"/>
      <c r="L9" s="18"/>
      <c r="M9" s="19">
        <v>0.46875</v>
      </c>
      <c r="N9" s="19" t="s">
        <v>11</v>
      </c>
      <c r="O9" s="18" t="s">
        <v>18</v>
      </c>
      <c r="P9" s="18"/>
      <c r="Q9" s="19">
        <v>0.85069444444444453</v>
      </c>
      <c r="R9" s="18"/>
      <c r="S9" s="19">
        <v>0.88541666666666663</v>
      </c>
      <c r="T9" s="18"/>
      <c r="U9" s="19">
        <v>0.61805555555555558</v>
      </c>
      <c r="V9" s="18"/>
      <c r="W9" s="18"/>
      <c r="X9" s="19">
        <v>0.83333333333333337</v>
      </c>
      <c r="Y9" s="19">
        <v>0.69444444444444453</v>
      </c>
      <c r="Z9" s="18"/>
      <c r="AA9" s="19">
        <v>0.81944444444444453</v>
      </c>
      <c r="AB9" s="18" t="s">
        <v>25</v>
      </c>
      <c r="AC9" s="18"/>
      <c r="AD9" s="18"/>
      <c r="AE9" s="19">
        <v>0.99652777777777779</v>
      </c>
      <c r="AF9" s="19">
        <v>0.79166666666666663</v>
      </c>
      <c r="AG9" s="19">
        <v>0.84027777777777779</v>
      </c>
      <c r="AH9" s="19">
        <v>0.61458333333333337</v>
      </c>
      <c r="AI9" s="18"/>
    </row>
    <row r="10" spans="3:35" ht="16.5" thickTop="1" thickBot="1" x14ac:dyDescent="0.3">
      <c r="C10" s="44" t="s">
        <v>2</v>
      </c>
      <c r="D10" s="44"/>
      <c r="E10" s="18"/>
      <c r="F10" s="18"/>
      <c r="G10" s="18"/>
      <c r="H10" s="19">
        <f>H8-H7</f>
        <v>0.26041666666666663</v>
      </c>
      <c r="I10" s="19">
        <f>I8-I7</f>
        <v>0.28472222222222215</v>
      </c>
      <c r="J10" s="19">
        <f>J8-J7</f>
        <v>0.33680555555555558</v>
      </c>
      <c r="K10" s="18"/>
      <c r="L10" s="18"/>
      <c r="M10" s="18"/>
      <c r="N10" s="19">
        <v>0.60416666666666663</v>
      </c>
      <c r="O10" s="19">
        <v>0.49305555555555558</v>
      </c>
      <c r="P10" s="18"/>
      <c r="Q10" s="19">
        <v>0.4236111111111111</v>
      </c>
      <c r="R10" s="18"/>
      <c r="S10" s="19">
        <f>S8-S7</f>
        <v>0.39583333333333337</v>
      </c>
      <c r="T10" s="18"/>
      <c r="U10" s="19">
        <f>U8-U7</f>
        <v>0.40972222222222227</v>
      </c>
      <c r="V10" s="18"/>
      <c r="W10" s="18"/>
      <c r="X10" s="19">
        <f>X8-X7</f>
        <v>0.38541666666666669</v>
      </c>
      <c r="Y10" s="19">
        <f>Y8-Y7</f>
        <v>0.32291666666666674</v>
      </c>
      <c r="Z10" s="18"/>
      <c r="AA10" s="19">
        <f>AA8-AA7</f>
        <v>0.44791666666666674</v>
      </c>
      <c r="AB10" s="19">
        <f>AB8-AB7</f>
        <v>0.36111111111111105</v>
      </c>
      <c r="AC10" s="18"/>
      <c r="AD10" s="18"/>
      <c r="AE10" s="19">
        <f>AE8-AE7</f>
        <v>0.33680555555555558</v>
      </c>
      <c r="AF10" s="18"/>
      <c r="AG10" s="19">
        <f>AG8-AG7</f>
        <v>0.51041666666666674</v>
      </c>
      <c r="AH10" s="19">
        <f>AH8-AH7</f>
        <v>0.21180555555555558</v>
      </c>
      <c r="AI10" s="18"/>
    </row>
    <row r="11" spans="3:35" ht="16.5" customHeight="1" thickTop="1" thickBot="1" x14ac:dyDescent="0.3">
      <c r="C11" s="45" t="s">
        <v>4</v>
      </c>
      <c r="D11" s="45"/>
      <c r="E11" s="18"/>
      <c r="F11" s="18"/>
      <c r="G11" s="18"/>
      <c r="H11" s="19">
        <f>(H8+$D$42)-H7</f>
        <v>0.26041666666666663</v>
      </c>
      <c r="I11" s="19">
        <f>(I8+$D$42)-I7</f>
        <v>0.28472222222222215</v>
      </c>
      <c r="J11" s="19">
        <f>(J8+$D$42)-J7</f>
        <v>0.33680555555555558</v>
      </c>
      <c r="K11" s="18"/>
      <c r="L11" s="18"/>
      <c r="M11" s="19">
        <f>M9-M7</f>
        <v>0.12847222222222227</v>
      </c>
      <c r="N11" s="19">
        <v>0.71527777777777779</v>
      </c>
      <c r="O11" s="19">
        <v>0.51388888888888895</v>
      </c>
      <c r="P11" s="18"/>
      <c r="Q11" s="19">
        <v>0.72222222222222221</v>
      </c>
      <c r="R11" s="18"/>
      <c r="S11" s="19">
        <f>S9-S7</f>
        <v>0.41666666666666663</v>
      </c>
      <c r="T11" s="18"/>
      <c r="U11" s="19">
        <f>U9-U7</f>
        <v>0.61805555555555558</v>
      </c>
      <c r="V11" s="18"/>
      <c r="W11" s="18"/>
      <c r="X11" s="19">
        <f>X9-X7</f>
        <v>0.40625000000000006</v>
      </c>
      <c r="Y11" s="19">
        <f>Y9-Y7</f>
        <v>0.34375000000000011</v>
      </c>
      <c r="Z11" s="18"/>
      <c r="AA11" s="19">
        <f>AA9-AA7</f>
        <v>0.46875000000000011</v>
      </c>
      <c r="AB11" s="19">
        <v>0.38194444444444442</v>
      </c>
      <c r="AC11" s="18"/>
      <c r="AD11" s="18"/>
      <c r="AE11" s="19">
        <f>AE9-AE7</f>
        <v>0.35763888888888884</v>
      </c>
      <c r="AF11" s="19">
        <v>0.125</v>
      </c>
      <c r="AG11" s="19">
        <f>AG9-AG7</f>
        <v>0.53125</v>
      </c>
      <c r="AH11" s="19">
        <f>AH9-AH7</f>
        <v>0.23263888888888895</v>
      </c>
      <c r="AI11" s="18"/>
    </row>
    <row r="12" spans="3:35" ht="15.75" thickTop="1" x14ac:dyDescent="0.25"/>
  </sheetData>
  <mergeCells count="7">
    <mergeCell ref="C10:D10"/>
    <mergeCell ref="C11:D11"/>
    <mergeCell ref="C4:D4"/>
    <mergeCell ref="C5:D5"/>
    <mergeCell ref="C6:D6"/>
    <mergeCell ref="C7:D7"/>
    <mergeCell ref="C8:C9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CAB32-A927-4A91-81B1-5E130F8CCEFC}">
  <dimension ref="C3:P37"/>
  <sheetViews>
    <sheetView topLeftCell="A13" workbookViewId="0">
      <selection activeCell="B27" sqref="B27"/>
    </sheetView>
  </sheetViews>
  <sheetFormatPr defaultRowHeight="15" x14ac:dyDescent="0.25"/>
  <cols>
    <col min="3" max="3" width="4.7109375" customWidth="1"/>
    <col min="4" max="4" width="10" customWidth="1"/>
    <col min="5" max="5" width="8.42578125" customWidth="1"/>
    <col min="6" max="6" width="11" customWidth="1"/>
    <col min="7" max="10" width="8.7109375" customWidth="1"/>
    <col min="14" max="14" width="25.140625" customWidth="1"/>
    <col min="15" max="15" width="27.5703125" customWidth="1"/>
  </cols>
  <sheetData>
    <row r="3" spans="3:16" ht="15.75" thickBot="1" x14ac:dyDescent="0.3"/>
    <row r="4" spans="3:16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6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  <c r="N5" t="s">
        <v>2</v>
      </c>
      <c r="P5" t="s">
        <v>199</v>
      </c>
    </row>
    <row r="6" spans="3:16" ht="16.5" thickTop="1" thickBot="1" x14ac:dyDescent="0.3">
      <c r="C6" s="16">
        <v>1</v>
      </c>
      <c r="D6" s="12" t="s">
        <v>5</v>
      </c>
      <c r="E6" s="2"/>
      <c r="F6" s="3"/>
      <c r="G6" s="3"/>
      <c r="H6" s="3"/>
      <c r="I6" s="3"/>
      <c r="J6" s="14"/>
    </row>
    <row r="7" spans="3:16" ht="16.5" thickTop="1" thickBot="1" x14ac:dyDescent="0.3">
      <c r="C7" s="15">
        <v>2</v>
      </c>
      <c r="D7" s="7" t="s">
        <v>5</v>
      </c>
      <c r="E7" s="4"/>
      <c r="F7" s="5"/>
      <c r="G7" s="5"/>
      <c r="H7" s="5"/>
      <c r="I7" s="5"/>
      <c r="J7" s="6"/>
    </row>
    <row r="8" spans="3:16" ht="16.5" thickTop="1" thickBot="1" x14ac:dyDescent="0.3">
      <c r="C8" s="15">
        <v>3</v>
      </c>
      <c r="D8" s="7"/>
      <c r="E8" s="4"/>
      <c r="F8" s="5"/>
      <c r="G8" s="5"/>
      <c r="H8" s="5"/>
      <c r="I8" s="5"/>
      <c r="J8" s="6"/>
    </row>
    <row r="9" spans="3:16" ht="16.5" thickTop="1" thickBot="1" x14ac:dyDescent="0.3">
      <c r="C9" s="15">
        <v>4</v>
      </c>
      <c r="D9" s="7" t="s">
        <v>6</v>
      </c>
      <c r="E9" s="7">
        <v>2</v>
      </c>
      <c r="F9" s="1">
        <v>7.9861111111111105E-2</v>
      </c>
      <c r="G9" s="1">
        <v>0.34027777777777773</v>
      </c>
      <c r="H9" s="1">
        <f>G9+$D$42</f>
        <v>0.34027777777777773</v>
      </c>
      <c r="I9" s="1">
        <f>G9-F9</f>
        <v>0.26041666666666663</v>
      </c>
      <c r="J9" s="10">
        <f>(G9+$D$42)-F9</f>
        <v>0.26041666666666663</v>
      </c>
      <c r="N9" t="s">
        <v>184</v>
      </c>
      <c r="P9" t="s">
        <v>184</v>
      </c>
    </row>
    <row r="10" spans="3:16" ht="16.5" thickTop="1" thickBot="1" x14ac:dyDescent="0.3">
      <c r="C10" s="15">
        <v>5</v>
      </c>
      <c r="D10" s="7" t="s">
        <v>7</v>
      </c>
      <c r="E10" s="4">
        <v>2</v>
      </c>
      <c r="F10" s="1">
        <v>0.11805555555555557</v>
      </c>
      <c r="G10" s="1">
        <v>0.40277777777777773</v>
      </c>
      <c r="H10" s="1">
        <f>G10+$D$42</f>
        <v>0.40277777777777773</v>
      </c>
      <c r="I10" s="1">
        <f>G10-F10</f>
        <v>0.28472222222222215</v>
      </c>
      <c r="J10" s="10">
        <f>(G10+$D$42)-F10</f>
        <v>0.28472222222222215</v>
      </c>
      <c r="N10" t="s">
        <v>184</v>
      </c>
      <c r="P10" t="s">
        <v>184</v>
      </c>
    </row>
    <row r="11" spans="3:16" ht="16.5" thickTop="1" thickBot="1" x14ac:dyDescent="0.3">
      <c r="C11" s="15">
        <v>6</v>
      </c>
      <c r="D11" s="7" t="s">
        <v>8</v>
      </c>
      <c r="E11" s="4">
        <v>2</v>
      </c>
      <c r="F11" s="1">
        <v>6.25E-2</v>
      </c>
      <c r="G11" s="1">
        <v>0.39930555555555558</v>
      </c>
      <c r="H11" s="1">
        <f>G11+$D$42</f>
        <v>0.39930555555555558</v>
      </c>
      <c r="I11" s="1">
        <f>G11-F11</f>
        <v>0.33680555555555558</v>
      </c>
      <c r="J11" s="10">
        <f>(G11+$D$42)-F11</f>
        <v>0.33680555555555558</v>
      </c>
      <c r="N11" t="s">
        <v>184</v>
      </c>
      <c r="P11" t="s">
        <v>184</v>
      </c>
    </row>
    <row r="12" spans="3:16" ht="16.5" thickTop="1" thickBot="1" x14ac:dyDescent="0.3">
      <c r="C12" s="16">
        <v>7</v>
      </c>
      <c r="D12" s="7"/>
      <c r="E12" s="4"/>
      <c r="F12" s="5"/>
      <c r="G12" s="5"/>
      <c r="H12" s="5"/>
      <c r="I12" s="5"/>
      <c r="J12" s="6"/>
      <c r="P12" t="s">
        <v>208</v>
      </c>
    </row>
    <row r="13" spans="3:16" ht="16.5" thickTop="1" thickBot="1" x14ac:dyDescent="0.3">
      <c r="C13" s="16">
        <v>8</v>
      </c>
      <c r="D13" s="7" t="s">
        <v>5</v>
      </c>
      <c r="E13" s="4"/>
      <c r="F13" s="5"/>
      <c r="G13" s="5"/>
      <c r="H13" s="5"/>
      <c r="I13" s="5"/>
      <c r="J13" s="6"/>
    </row>
    <row r="14" spans="3:16" ht="16.5" thickTop="1" thickBot="1" x14ac:dyDescent="0.3">
      <c r="C14" s="16">
        <v>9</v>
      </c>
      <c r="D14" s="7" t="s">
        <v>9</v>
      </c>
      <c r="E14" s="4"/>
      <c r="F14" s="1">
        <v>0.34027777777777773</v>
      </c>
      <c r="G14" s="1"/>
      <c r="H14" s="1">
        <v>0.46875</v>
      </c>
      <c r="I14" s="5"/>
      <c r="J14" s="10">
        <f>H14-F14</f>
        <v>0.12847222222222227</v>
      </c>
      <c r="L14" s="29">
        <f>SUM(J9:J22)</f>
        <v>3.9965277777777777</v>
      </c>
      <c r="M14" s="29"/>
      <c r="N14" t="s">
        <v>184</v>
      </c>
      <c r="P14" t="s">
        <v>184</v>
      </c>
    </row>
    <row r="15" spans="3:16" ht="37.5" thickTop="1" thickBot="1" x14ac:dyDescent="0.3">
      <c r="C15" s="16">
        <v>10</v>
      </c>
      <c r="D15" s="7" t="s">
        <v>12</v>
      </c>
      <c r="E15" s="4">
        <v>4</v>
      </c>
      <c r="F15" s="1">
        <v>0.40972222222222227</v>
      </c>
      <c r="G15" s="1" t="s">
        <v>15</v>
      </c>
      <c r="H15" s="1" t="s">
        <v>11</v>
      </c>
      <c r="I15" s="1">
        <v>0.60416666666666663</v>
      </c>
      <c r="J15" s="10">
        <v>0.71527777777777779</v>
      </c>
      <c r="N15" t="s">
        <v>210</v>
      </c>
      <c r="O15" t="s">
        <v>213</v>
      </c>
      <c r="P15" t="s">
        <v>184</v>
      </c>
    </row>
    <row r="16" spans="3:16" ht="25.5" thickTop="1" thickBot="1" x14ac:dyDescent="0.3">
      <c r="C16" s="16">
        <v>11</v>
      </c>
      <c r="D16" s="7" t="s">
        <v>13</v>
      </c>
      <c r="E16" s="4">
        <v>2</v>
      </c>
      <c r="F16" s="1">
        <v>0.92708333333333337</v>
      </c>
      <c r="G16" s="1" t="s">
        <v>17</v>
      </c>
      <c r="H16" s="5" t="s">
        <v>18</v>
      </c>
      <c r="I16" s="1">
        <v>0.49305555555555558</v>
      </c>
      <c r="J16" s="10">
        <v>0.51388888888888895</v>
      </c>
      <c r="N16" t="s">
        <v>211</v>
      </c>
      <c r="O16" t="s">
        <v>212</v>
      </c>
      <c r="P16" t="s">
        <v>184</v>
      </c>
    </row>
    <row r="17" spans="3:16" ht="16.5" thickTop="1" thickBot="1" x14ac:dyDescent="0.3">
      <c r="C17" s="16">
        <v>12</v>
      </c>
      <c r="D17" s="7"/>
      <c r="E17" s="4"/>
      <c r="F17" s="5"/>
      <c r="G17" s="5"/>
      <c r="H17" s="5"/>
      <c r="I17" s="5"/>
      <c r="J17" s="6"/>
    </row>
    <row r="18" spans="3:16" ht="25.5" thickTop="1" thickBot="1" x14ac:dyDescent="0.3">
      <c r="C18" s="16">
        <v>13</v>
      </c>
      <c r="D18" s="7" t="s">
        <v>14</v>
      </c>
      <c r="E18" s="4">
        <v>2</v>
      </c>
      <c r="F18" s="1">
        <v>0.12847222222222224</v>
      </c>
      <c r="G18" s="1">
        <v>0.55208333333333337</v>
      </c>
      <c r="H18" s="1">
        <v>0.85069444444444453</v>
      </c>
      <c r="I18" s="1">
        <v>0.4236111111111111</v>
      </c>
      <c r="J18" s="10">
        <v>0.72222222222222221</v>
      </c>
      <c r="N18" t="s">
        <v>184</v>
      </c>
      <c r="P18" t="s">
        <v>184</v>
      </c>
    </row>
    <row r="19" spans="3:16" ht="16.5" thickTop="1" thickBot="1" x14ac:dyDescent="0.3">
      <c r="C19" s="16">
        <v>14</v>
      </c>
      <c r="D19" s="7"/>
      <c r="E19" s="4"/>
      <c r="F19" s="5"/>
      <c r="G19" s="5"/>
      <c r="H19" s="5"/>
      <c r="I19" s="5"/>
      <c r="J19" s="6"/>
      <c r="P19" t="s">
        <v>207</v>
      </c>
    </row>
    <row r="20" spans="3:16" ht="25.5" thickTop="1" thickBot="1" x14ac:dyDescent="0.3">
      <c r="C20" s="16">
        <v>15</v>
      </c>
      <c r="D20" s="7" t="s">
        <v>19</v>
      </c>
      <c r="E20" s="4">
        <v>2</v>
      </c>
      <c r="F20" s="1">
        <v>0.46875</v>
      </c>
      <c r="G20" s="1">
        <v>0.86458333333333337</v>
      </c>
      <c r="H20" s="1">
        <v>0.88541666666666663</v>
      </c>
      <c r="I20" s="1">
        <f>G20-F20</f>
        <v>0.39583333333333337</v>
      </c>
      <c r="J20" s="10">
        <f>H20-F20</f>
        <v>0.41666666666666663</v>
      </c>
      <c r="L20" s="29">
        <f>SUM(J12:J25)</f>
        <v>3.520833333333333</v>
      </c>
      <c r="M20" s="29"/>
      <c r="N20" t="s">
        <v>184</v>
      </c>
      <c r="P20" t="s">
        <v>184</v>
      </c>
    </row>
    <row r="21" spans="3:16" ht="16.5" thickTop="1" thickBot="1" x14ac:dyDescent="0.3">
      <c r="C21" s="16">
        <v>16</v>
      </c>
      <c r="D21" s="7"/>
      <c r="E21" s="4"/>
      <c r="F21" s="5"/>
      <c r="G21" s="5"/>
      <c r="H21" s="5"/>
      <c r="I21" s="5"/>
      <c r="J21" s="6"/>
      <c r="L21" s="29">
        <f>SUM(J13:J26)</f>
        <v>3.864583333333333</v>
      </c>
      <c r="M21" s="29"/>
      <c r="P21" t="s">
        <v>216</v>
      </c>
    </row>
    <row r="22" spans="3:16" ht="37.5" thickTop="1" thickBot="1" x14ac:dyDescent="0.3">
      <c r="C22" s="16">
        <v>17</v>
      </c>
      <c r="D22" s="7" t="s">
        <v>20</v>
      </c>
      <c r="E22" s="4">
        <v>4</v>
      </c>
      <c r="F22" s="1">
        <v>0</v>
      </c>
      <c r="G22" s="1">
        <v>0.40972222222222227</v>
      </c>
      <c r="H22" s="1">
        <v>0.61805555555555558</v>
      </c>
      <c r="I22" s="1">
        <f>G22-F22</f>
        <v>0.40972222222222227</v>
      </c>
      <c r="J22" s="10">
        <f>H22-F22</f>
        <v>0.61805555555555558</v>
      </c>
      <c r="L22" s="29">
        <f>SUM(J14:J27)</f>
        <v>3.864583333333333</v>
      </c>
      <c r="M22" s="29"/>
      <c r="N22" t="s">
        <v>214</v>
      </c>
      <c r="P22" t="s">
        <v>184</v>
      </c>
    </row>
    <row r="23" spans="3:16" ht="16.5" thickTop="1" thickBot="1" x14ac:dyDescent="0.3">
      <c r="C23" s="16">
        <v>18</v>
      </c>
      <c r="D23" s="7"/>
      <c r="E23" s="4"/>
      <c r="F23" s="5"/>
      <c r="G23" s="5"/>
      <c r="H23" s="5"/>
      <c r="I23" s="5"/>
      <c r="J23" s="6"/>
      <c r="L23" s="29">
        <f>SUM(J15:J28)</f>
        <v>4.2048611111111107</v>
      </c>
      <c r="M23" s="29"/>
      <c r="P23" t="s">
        <v>208</v>
      </c>
    </row>
    <row r="24" spans="3:16" ht="16.5" thickTop="1" thickBot="1" x14ac:dyDescent="0.3">
      <c r="C24" s="16">
        <v>19</v>
      </c>
      <c r="D24" s="7"/>
      <c r="E24" s="4"/>
      <c r="F24" s="5"/>
      <c r="G24" s="5"/>
      <c r="H24" s="5"/>
      <c r="I24" s="5"/>
      <c r="J24" s="6"/>
      <c r="L24" s="29">
        <f t="shared" ref="L24:L31" si="0">SUM(J16:J29)</f>
        <v>3.8715277777777777</v>
      </c>
      <c r="M24" s="29"/>
    </row>
    <row r="25" spans="3:16" ht="25.5" thickTop="1" thickBot="1" x14ac:dyDescent="0.3">
      <c r="C25" s="16">
        <v>20</v>
      </c>
      <c r="D25" s="7" t="s">
        <v>21</v>
      </c>
      <c r="E25" s="4">
        <v>3</v>
      </c>
      <c r="F25" s="1">
        <v>0.42708333333333331</v>
      </c>
      <c r="G25" s="1">
        <v>0.8125</v>
      </c>
      <c r="H25" s="1">
        <v>0.83333333333333337</v>
      </c>
      <c r="I25" s="1">
        <f>G25-F25</f>
        <v>0.38541666666666669</v>
      </c>
      <c r="J25" s="10">
        <f>H25-F25</f>
        <v>0.40625000000000006</v>
      </c>
      <c r="L25" s="29">
        <f t="shared" si="0"/>
        <v>3.3576388888888893</v>
      </c>
      <c r="M25" s="29"/>
      <c r="N25" t="s">
        <v>184</v>
      </c>
      <c r="P25" t="s">
        <v>184</v>
      </c>
    </row>
    <row r="26" spans="3:16" ht="16.5" thickTop="1" thickBot="1" x14ac:dyDescent="0.3">
      <c r="C26" s="16">
        <v>21</v>
      </c>
      <c r="D26" s="7" t="s">
        <v>22</v>
      </c>
      <c r="E26" s="4">
        <v>2</v>
      </c>
      <c r="F26" s="1">
        <v>0.35069444444444442</v>
      </c>
      <c r="G26" s="1">
        <v>0.67361111111111116</v>
      </c>
      <c r="H26" s="1">
        <v>0.69444444444444453</v>
      </c>
      <c r="I26" s="1">
        <f>G26-F26</f>
        <v>0.32291666666666674</v>
      </c>
      <c r="J26" s="10">
        <f>H26-F26</f>
        <v>0.34375000000000011</v>
      </c>
      <c r="L26" s="29">
        <f t="shared" si="0"/>
        <v>3.3576388888888893</v>
      </c>
      <c r="M26" s="29"/>
      <c r="N26" t="s">
        <v>184</v>
      </c>
      <c r="P26" t="s">
        <v>184</v>
      </c>
    </row>
    <row r="27" spans="3:16" ht="16.5" thickTop="1" thickBot="1" x14ac:dyDescent="0.3">
      <c r="C27" s="16">
        <v>22</v>
      </c>
      <c r="D27" s="7"/>
      <c r="E27" s="4"/>
      <c r="F27" s="5"/>
      <c r="G27" s="5"/>
      <c r="H27" s="5"/>
      <c r="I27" s="5"/>
      <c r="J27" s="6"/>
      <c r="L27" s="29">
        <f t="shared" si="0"/>
        <v>2.9930555555555558</v>
      </c>
      <c r="M27" s="29"/>
      <c r="P27" t="s">
        <v>207</v>
      </c>
    </row>
    <row r="28" spans="3:16" ht="16.5" thickTop="1" thickBot="1" x14ac:dyDescent="0.3">
      <c r="C28" s="16">
        <v>23</v>
      </c>
      <c r="D28" s="7" t="s">
        <v>23</v>
      </c>
      <c r="E28" s="4">
        <v>2</v>
      </c>
      <c r="F28" s="1">
        <v>0.35069444444444442</v>
      </c>
      <c r="G28" s="1">
        <v>0.79861111111111116</v>
      </c>
      <c r="H28" s="1">
        <v>0.81944444444444453</v>
      </c>
      <c r="I28" s="1">
        <f>G28-F28</f>
        <v>0.44791666666666674</v>
      </c>
      <c r="J28" s="10">
        <f>H28-F28</f>
        <v>0.46875000000000011</v>
      </c>
      <c r="L28" s="29">
        <f t="shared" si="0"/>
        <v>3.1180555555555558</v>
      </c>
      <c r="M28" s="29"/>
      <c r="N28" t="s">
        <v>184</v>
      </c>
      <c r="P28" t="s">
        <v>184</v>
      </c>
    </row>
    <row r="29" spans="3:16" ht="16.5" thickTop="1" thickBot="1" x14ac:dyDescent="0.3">
      <c r="C29" s="16">
        <v>24</v>
      </c>
      <c r="D29" s="7" t="s">
        <v>24</v>
      </c>
      <c r="E29" s="4">
        <v>2</v>
      </c>
      <c r="F29" s="1">
        <v>0.61805555555555558</v>
      </c>
      <c r="G29" s="1">
        <v>0.97916666666666663</v>
      </c>
      <c r="H29" s="5" t="s">
        <v>25</v>
      </c>
      <c r="I29" s="1">
        <f>G29-F29</f>
        <v>0.36111111111111105</v>
      </c>
      <c r="J29" s="10">
        <v>0.38194444444444442</v>
      </c>
      <c r="L29" s="29">
        <f t="shared" si="0"/>
        <v>3.2326388888888888</v>
      </c>
      <c r="M29" s="29"/>
      <c r="N29" t="s">
        <v>184</v>
      </c>
      <c r="P29" t="s">
        <v>184</v>
      </c>
    </row>
    <row r="30" spans="3:16" ht="16.5" thickTop="1" thickBot="1" x14ac:dyDescent="0.3">
      <c r="C30" s="16">
        <v>25</v>
      </c>
      <c r="D30" s="7"/>
      <c r="E30" s="4"/>
      <c r="F30" s="5"/>
      <c r="G30" s="5"/>
      <c r="H30" s="5"/>
      <c r="I30" s="5"/>
      <c r="J30" s="6"/>
      <c r="L30" s="29">
        <f t="shared" si="0"/>
        <v>3.4652777777777777</v>
      </c>
      <c r="M30" s="29"/>
    </row>
    <row r="31" spans="3:16" ht="16.5" thickTop="1" thickBot="1" x14ac:dyDescent="0.3">
      <c r="C31" s="16">
        <v>26</v>
      </c>
      <c r="D31" s="7"/>
      <c r="E31" s="4"/>
      <c r="F31" s="5"/>
      <c r="G31" s="5"/>
      <c r="H31" s="5"/>
      <c r="I31" s="5"/>
      <c r="J31" s="6"/>
      <c r="L31" s="29">
        <f t="shared" si="0"/>
        <v>2.8472222222222228</v>
      </c>
      <c r="M31" s="29"/>
      <c r="P31" t="s">
        <v>208</v>
      </c>
    </row>
    <row r="32" spans="3:16" ht="16.5" thickTop="1" thickBot="1" x14ac:dyDescent="0.3">
      <c r="C32" s="16">
        <v>27</v>
      </c>
      <c r="D32" s="7" t="s">
        <v>8</v>
      </c>
      <c r="E32" s="4">
        <v>2</v>
      </c>
      <c r="F32" s="1">
        <v>0.63888888888888895</v>
      </c>
      <c r="G32" s="1">
        <v>0.97569444444444453</v>
      </c>
      <c r="H32" s="1">
        <v>0.99652777777777779</v>
      </c>
      <c r="I32" s="1">
        <f>G32-F32</f>
        <v>0.33680555555555558</v>
      </c>
      <c r="J32" s="10">
        <f>H32-F32</f>
        <v>0.35763888888888884</v>
      </c>
      <c r="L32" s="29"/>
      <c r="M32" s="29"/>
      <c r="N32" t="s">
        <v>184</v>
      </c>
      <c r="P32" t="s">
        <v>184</v>
      </c>
    </row>
    <row r="33" spans="3:16" ht="16.5" thickTop="1" thickBot="1" x14ac:dyDescent="0.3">
      <c r="C33" s="16">
        <v>28</v>
      </c>
      <c r="D33" s="7" t="s">
        <v>26</v>
      </c>
      <c r="E33" s="4"/>
      <c r="F33" s="1">
        <v>0.66666666666666663</v>
      </c>
      <c r="G33" s="5"/>
      <c r="H33" s="1">
        <v>0.79166666666666663</v>
      </c>
      <c r="I33" s="5"/>
      <c r="J33" s="10">
        <v>0.125</v>
      </c>
      <c r="L33" s="29"/>
      <c r="M33" s="29"/>
      <c r="P33" t="s">
        <v>184</v>
      </c>
    </row>
    <row r="34" spans="3:16" ht="25.5" thickTop="1" thickBot="1" x14ac:dyDescent="0.3">
      <c r="C34" s="16">
        <v>29</v>
      </c>
      <c r="D34" s="7" t="s">
        <v>28</v>
      </c>
      <c r="E34" s="4">
        <v>3</v>
      </c>
      <c r="F34" s="1">
        <v>0.30902777777777779</v>
      </c>
      <c r="G34" s="1">
        <v>0.81944444444444453</v>
      </c>
      <c r="H34" s="1">
        <v>0.84027777777777779</v>
      </c>
      <c r="I34" s="1">
        <f>G34-F34</f>
        <v>0.51041666666666674</v>
      </c>
      <c r="J34" s="10">
        <f>H34-F34</f>
        <v>0.53125</v>
      </c>
      <c r="L34" s="29"/>
      <c r="M34" s="29"/>
      <c r="N34" t="s">
        <v>215</v>
      </c>
      <c r="P34" t="s">
        <v>184</v>
      </c>
    </row>
    <row r="35" spans="3:16" ht="16.5" thickTop="1" thickBot="1" x14ac:dyDescent="0.3">
      <c r="C35" s="16">
        <v>30</v>
      </c>
      <c r="D35" s="7" t="s">
        <v>27</v>
      </c>
      <c r="E35" s="4">
        <v>2</v>
      </c>
      <c r="F35" s="1">
        <v>0.38194444444444442</v>
      </c>
      <c r="G35" s="1">
        <v>0.59375</v>
      </c>
      <c r="H35" s="1">
        <v>0.61458333333333337</v>
      </c>
      <c r="I35" s="1">
        <f>G35-F35</f>
        <v>0.21180555555555558</v>
      </c>
      <c r="J35" s="10">
        <f>H35-F35</f>
        <v>0.23263888888888895</v>
      </c>
      <c r="L35" s="29"/>
      <c r="M35" s="29"/>
      <c r="N35" t="s">
        <v>184</v>
      </c>
      <c r="P35" t="s">
        <v>184</v>
      </c>
    </row>
    <row r="36" spans="3:16" ht="16.5" thickTop="1" thickBot="1" x14ac:dyDescent="0.3">
      <c r="C36" s="16">
        <v>31</v>
      </c>
      <c r="D36" s="13"/>
      <c r="E36" s="11"/>
      <c r="F36" s="8"/>
      <c r="G36" s="8"/>
      <c r="H36" s="8"/>
      <c r="I36" s="8"/>
      <c r="J36" s="9"/>
      <c r="L36" s="29"/>
      <c r="M36" s="29"/>
    </row>
    <row r="37" spans="3:16" ht="15.75" thickTop="1" x14ac:dyDescent="0.25"/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80082-CEB5-4E2E-9A1C-1CAE4A2D7AB5}">
  <dimension ref="C3:P37"/>
  <sheetViews>
    <sheetView topLeftCell="A10" zoomScale="90" zoomScaleNormal="90" workbookViewId="0">
      <selection activeCell="C4" sqref="C4:J36"/>
    </sheetView>
  </sheetViews>
  <sheetFormatPr defaultRowHeight="15" x14ac:dyDescent="0.25"/>
  <cols>
    <col min="3" max="3" width="4.7109375" customWidth="1"/>
    <col min="4" max="4" width="10" customWidth="1"/>
    <col min="5" max="5" width="8.42578125" customWidth="1"/>
    <col min="6" max="6" width="11" customWidth="1"/>
    <col min="7" max="10" width="8.7109375" customWidth="1"/>
  </cols>
  <sheetData>
    <row r="3" spans="3:16" ht="15.75" thickBot="1" x14ac:dyDescent="0.3"/>
    <row r="4" spans="3:16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6" ht="16.5" thickTop="1" thickBot="1" x14ac:dyDescent="0.3">
      <c r="C5" s="41"/>
      <c r="D5" s="39"/>
      <c r="E5" s="39"/>
      <c r="F5" s="39"/>
      <c r="G5" s="24" t="s">
        <v>2</v>
      </c>
      <c r="H5" s="24" t="s">
        <v>0</v>
      </c>
      <c r="I5" s="41"/>
      <c r="J5" s="39"/>
      <c r="N5" t="s">
        <v>2</v>
      </c>
      <c r="P5" t="s">
        <v>194</v>
      </c>
    </row>
    <row r="6" spans="3:16" ht="25.5" thickTop="1" thickBot="1" x14ac:dyDescent="0.3">
      <c r="C6" s="16">
        <v>1</v>
      </c>
      <c r="D6" s="12" t="s">
        <v>29</v>
      </c>
      <c r="E6" s="2">
        <v>2</v>
      </c>
      <c r="F6" s="20">
        <v>0.62152777777777779</v>
      </c>
      <c r="G6" s="20">
        <v>0.91319444444444453</v>
      </c>
      <c r="H6" s="20">
        <v>0.93402777777777779</v>
      </c>
      <c r="I6" s="20">
        <f>G6-F6</f>
        <v>0.29166666666666674</v>
      </c>
      <c r="J6" s="21">
        <f>H6-F6</f>
        <v>0.3125</v>
      </c>
      <c r="N6" t="s">
        <v>184</v>
      </c>
      <c r="P6" t="s">
        <v>184</v>
      </c>
    </row>
    <row r="7" spans="3:16" ht="16.5" thickTop="1" thickBot="1" x14ac:dyDescent="0.3">
      <c r="C7" s="15">
        <v>2</v>
      </c>
      <c r="D7" s="7" t="s">
        <v>30</v>
      </c>
      <c r="E7" s="4">
        <v>2</v>
      </c>
      <c r="F7" s="1">
        <v>0.70486111111111116</v>
      </c>
      <c r="G7" s="1">
        <v>0.96180555555555547</v>
      </c>
      <c r="H7" s="1">
        <v>0.98263888888888884</v>
      </c>
      <c r="I7" s="1">
        <f>G7-F7</f>
        <v>0.25694444444444431</v>
      </c>
      <c r="J7" s="10">
        <f>H7-F7</f>
        <v>0.27777777777777768</v>
      </c>
      <c r="N7" t="s">
        <v>184</v>
      </c>
      <c r="P7" t="s">
        <v>184</v>
      </c>
    </row>
    <row r="8" spans="3:16" ht="25.5" thickTop="1" thickBot="1" x14ac:dyDescent="0.3">
      <c r="C8" s="15">
        <v>3</v>
      </c>
      <c r="D8" s="7" t="s">
        <v>31</v>
      </c>
      <c r="E8" s="4">
        <v>3</v>
      </c>
      <c r="F8" s="1">
        <v>0.4826388888888889</v>
      </c>
      <c r="G8" s="1">
        <v>0.83680555555555547</v>
      </c>
      <c r="H8" s="1">
        <v>0.85763888888888884</v>
      </c>
      <c r="I8" s="1">
        <f>G8-F8</f>
        <v>0.35416666666666657</v>
      </c>
      <c r="J8" s="10">
        <f>H8-F8</f>
        <v>0.37499999999999994</v>
      </c>
      <c r="N8" t="s">
        <v>184</v>
      </c>
      <c r="P8" t="s">
        <v>221</v>
      </c>
    </row>
    <row r="9" spans="3:16" ht="16.5" thickTop="1" thickBot="1" x14ac:dyDescent="0.3">
      <c r="C9" s="15">
        <v>4</v>
      </c>
      <c r="D9" s="7"/>
      <c r="E9" s="7"/>
      <c r="F9" s="1"/>
      <c r="G9" s="1"/>
      <c r="H9" s="1"/>
      <c r="I9" s="1"/>
      <c r="J9" s="10"/>
      <c r="P9" t="s">
        <v>207</v>
      </c>
    </row>
    <row r="10" spans="3:16" ht="16.5" thickTop="1" thickBot="1" x14ac:dyDescent="0.3">
      <c r="C10" s="15">
        <v>5</v>
      </c>
      <c r="D10" s="7" t="s">
        <v>32</v>
      </c>
      <c r="E10" s="4">
        <v>2</v>
      </c>
      <c r="F10" s="1">
        <v>0.375</v>
      </c>
      <c r="G10" s="1">
        <v>0.66666666666666663</v>
      </c>
      <c r="H10" s="1">
        <v>0.6875</v>
      </c>
      <c r="I10" s="1">
        <f>G10-F10</f>
        <v>0.29166666666666663</v>
      </c>
      <c r="J10" s="10">
        <f>H10-F10</f>
        <v>0.3125</v>
      </c>
      <c r="N10" t="s">
        <v>184</v>
      </c>
      <c r="P10" t="s">
        <v>184</v>
      </c>
    </row>
    <row r="11" spans="3:16" ht="25.5" thickTop="1" thickBot="1" x14ac:dyDescent="0.3">
      <c r="C11" s="15">
        <v>6</v>
      </c>
      <c r="D11" s="7" t="s">
        <v>33</v>
      </c>
      <c r="E11" s="4">
        <v>2</v>
      </c>
      <c r="F11" s="1">
        <v>0.3576388888888889</v>
      </c>
      <c r="G11" s="1">
        <v>0.76041666666666663</v>
      </c>
      <c r="H11" s="1">
        <v>0.78125</v>
      </c>
      <c r="I11" s="1">
        <f>G11-F11</f>
        <v>0.40277777777777773</v>
      </c>
      <c r="J11" s="10">
        <f>H11-F11</f>
        <v>0.4236111111111111</v>
      </c>
      <c r="N11" t="s">
        <v>184</v>
      </c>
      <c r="P11" t="s">
        <v>184</v>
      </c>
    </row>
    <row r="12" spans="3:16" ht="25.5" thickTop="1" thickBot="1" x14ac:dyDescent="0.3">
      <c r="C12" s="16">
        <v>7</v>
      </c>
      <c r="D12" s="7" t="s">
        <v>34</v>
      </c>
      <c r="E12" s="4">
        <v>1</v>
      </c>
      <c r="F12" s="1">
        <v>0.76736111111111116</v>
      </c>
      <c r="G12" s="1" t="s">
        <v>35</v>
      </c>
      <c r="H12" s="1" t="s">
        <v>36</v>
      </c>
      <c r="I12" s="1">
        <v>0.31597222222222221</v>
      </c>
      <c r="J12" s="10">
        <v>0.50347222222222221</v>
      </c>
      <c r="N12" t="s">
        <v>184</v>
      </c>
      <c r="P12" t="s">
        <v>184</v>
      </c>
    </row>
    <row r="13" spans="3:16" ht="16.5" thickTop="1" thickBot="1" x14ac:dyDescent="0.3">
      <c r="C13" s="16">
        <v>8</v>
      </c>
      <c r="D13" s="7"/>
      <c r="E13" s="4"/>
      <c r="F13" s="5"/>
      <c r="G13" s="5"/>
      <c r="H13" s="5"/>
      <c r="I13" s="5"/>
      <c r="J13" s="6"/>
    </row>
    <row r="14" spans="3:16" ht="16.5" thickTop="1" thickBot="1" x14ac:dyDescent="0.3">
      <c r="C14" s="16">
        <v>9</v>
      </c>
      <c r="D14" s="7"/>
      <c r="E14" s="4"/>
      <c r="F14" s="1"/>
      <c r="G14" s="1"/>
      <c r="H14" s="1"/>
      <c r="I14" s="5"/>
      <c r="J14" s="10"/>
      <c r="P14" t="s">
        <v>208</v>
      </c>
    </row>
    <row r="15" spans="3:16" ht="16.5" thickTop="1" thickBot="1" x14ac:dyDescent="0.3">
      <c r="C15" s="16">
        <v>10</v>
      </c>
      <c r="D15" s="7"/>
      <c r="E15" s="4"/>
      <c r="F15" s="1"/>
      <c r="G15" s="1"/>
      <c r="H15" s="1"/>
      <c r="I15" s="1"/>
      <c r="J15" s="10"/>
    </row>
    <row r="16" spans="3:16" ht="16.5" thickTop="1" thickBot="1" x14ac:dyDescent="0.3">
      <c r="C16" s="16">
        <v>11</v>
      </c>
      <c r="D16" s="7" t="s">
        <v>37</v>
      </c>
      <c r="E16" s="4">
        <v>2</v>
      </c>
      <c r="F16" s="1">
        <v>0.69444444444444453</v>
      </c>
      <c r="G16" s="1">
        <v>0.99652777777777779</v>
      </c>
      <c r="H16" s="5" t="s">
        <v>38</v>
      </c>
      <c r="I16" s="1">
        <f>G16-F16</f>
        <v>0.30208333333333326</v>
      </c>
      <c r="J16" s="10">
        <v>0.32291666666666669</v>
      </c>
      <c r="N16" t="s">
        <v>184</v>
      </c>
      <c r="P16" t="s">
        <v>184</v>
      </c>
    </row>
    <row r="17" spans="3:16" ht="16.5" thickTop="1" thickBot="1" x14ac:dyDescent="0.3">
      <c r="C17" s="16">
        <v>12</v>
      </c>
      <c r="D17" s="7"/>
      <c r="E17" s="4"/>
      <c r="F17" s="5"/>
      <c r="G17" s="5"/>
      <c r="H17" s="5"/>
      <c r="I17" s="5"/>
      <c r="J17" s="6"/>
    </row>
    <row r="18" spans="3:16" ht="16.5" thickTop="1" thickBot="1" x14ac:dyDescent="0.3">
      <c r="C18" s="16">
        <v>13</v>
      </c>
      <c r="D18" s="7"/>
      <c r="E18" s="4"/>
      <c r="F18" s="1"/>
      <c r="G18" s="1"/>
      <c r="H18" s="1"/>
      <c r="I18" s="1"/>
      <c r="J18" s="10"/>
      <c r="P18" t="s">
        <v>207</v>
      </c>
    </row>
    <row r="19" spans="3:16" ht="25.5" thickTop="1" thickBot="1" x14ac:dyDescent="0.3">
      <c r="C19" s="16">
        <v>14</v>
      </c>
      <c r="D19" s="7" t="s">
        <v>39</v>
      </c>
      <c r="E19" s="4">
        <v>2</v>
      </c>
      <c r="F19" s="1">
        <v>0.53472222222222221</v>
      </c>
      <c r="G19" s="1" t="s">
        <v>41</v>
      </c>
      <c r="H19" s="1" t="s">
        <v>42</v>
      </c>
      <c r="I19" s="1">
        <v>0.49652777777777773</v>
      </c>
      <c r="J19" s="10">
        <v>0.51736111111111105</v>
      </c>
      <c r="L19" s="29">
        <f>SUM(J6:J19)</f>
        <v>3.0451388888888888</v>
      </c>
      <c r="N19" t="s">
        <v>217</v>
      </c>
      <c r="P19" t="s">
        <v>184</v>
      </c>
    </row>
    <row r="20" spans="3:16" ht="16.5" thickTop="1" thickBot="1" x14ac:dyDescent="0.3">
      <c r="C20" s="16">
        <v>15</v>
      </c>
      <c r="D20" s="7" t="s">
        <v>40</v>
      </c>
      <c r="E20" s="4">
        <v>2</v>
      </c>
      <c r="F20" s="1">
        <v>0.71180555555555547</v>
      </c>
      <c r="G20" s="1">
        <v>0.99652777777777779</v>
      </c>
      <c r="H20" s="1" t="s">
        <v>38</v>
      </c>
      <c r="I20" s="1">
        <f>G20-F20</f>
        <v>0.28472222222222232</v>
      </c>
      <c r="J20" s="10">
        <v>0.30555555555555552</v>
      </c>
      <c r="L20" s="29">
        <f t="shared" ref="L20:L36" si="0">SUM(J7:J20)</f>
        <v>3.0381944444444442</v>
      </c>
      <c r="N20" t="s">
        <v>184</v>
      </c>
      <c r="P20" t="s">
        <v>184</v>
      </c>
    </row>
    <row r="21" spans="3:16" ht="16.5" thickTop="1" thickBot="1" x14ac:dyDescent="0.3">
      <c r="C21" s="16">
        <v>16</v>
      </c>
      <c r="D21" s="7"/>
      <c r="E21" s="4"/>
      <c r="F21" s="5"/>
      <c r="G21" s="5"/>
      <c r="H21" s="5"/>
      <c r="I21" s="5"/>
      <c r="J21" s="6"/>
      <c r="L21" s="29">
        <f t="shared" si="0"/>
        <v>2.7604166666666665</v>
      </c>
    </row>
    <row r="22" spans="3:16" ht="25.5" thickTop="1" thickBot="1" x14ac:dyDescent="0.3">
      <c r="C22" s="16">
        <v>17</v>
      </c>
      <c r="D22" s="7" t="s">
        <v>43</v>
      </c>
      <c r="E22" s="4">
        <v>3</v>
      </c>
      <c r="F22" s="1">
        <v>9.375E-2</v>
      </c>
      <c r="G22" s="1">
        <v>0.46180555555555558</v>
      </c>
      <c r="H22" s="1">
        <v>0.4826388888888889</v>
      </c>
      <c r="I22" s="1">
        <f>G22-F22</f>
        <v>0.36805555555555558</v>
      </c>
      <c r="J22" s="10">
        <v>0.3888888888888889</v>
      </c>
      <c r="L22" s="29">
        <f t="shared" si="0"/>
        <v>2.7743055555555554</v>
      </c>
      <c r="N22" t="s">
        <v>184</v>
      </c>
      <c r="P22" t="s">
        <v>184</v>
      </c>
    </row>
    <row r="23" spans="3:16" ht="25.5" thickTop="1" thickBot="1" x14ac:dyDescent="0.3">
      <c r="C23" s="16">
        <v>18</v>
      </c>
      <c r="D23" s="7" t="s">
        <v>44</v>
      </c>
      <c r="E23" s="4">
        <v>2</v>
      </c>
      <c r="F23" s="1">
        <v>7.6388888888888895E-2</v>
      </c>
      <c r="G23" s="1">
        <v>0.34375</v>
      </c>
      <c r="H23" s="1">
        <v>0.36458333333333331</v>
      </c>
      <c r="I23" s="1">
        <f>G23-F23</f>
        <v>0.2673611111111111</v>
      </c>
      <c r="J23" s="10">
        <f>H23-F23</f>
        <v>0.28819444444444442</v>
      </c>
      <c r="L23" s="29">
        <f t="shared" si="0"/>
        <v>3.0625</v>
      </c>
      <c r="N23" t="s">
        <v>184</v>
      </c>
      <c r="P23" t="s">
        <v>184</v>
      </c>
    </row>
    <row r="24" spans="3:16" ht="16.5" thickTop="1" thickBot="1" x14ac:dyDescent="0.3">
      <c r="C24" s="16">
        <v>19</v>
      </c>
      <c r="D24" s="7" t="s">
        <v>32</v>
      </c>
      <c r="E24" s="4">
        <v>2</v>
      </c>
      <c r="F24" s="1">
        <v>0.375</v>
      </c>
      <c r="G24" s="1">
        <v>0.66666666666666663</v>
      </c>
      <c r="H24" s="1">
        <v>0.6875</v>
      </c>
      <c r="I24" s="1">
        <v>0.29166666666666669</v>
      </c>
      <c r="J24" s="10">
        <v>0.3125</v>
      </c>
      <c r="L24" s="29">
        <f t="shared" si="0"/>
        <v>3.0625</v>
      </c>
      <c r="N24" t="s">
        <v>184</v>
      </c>
      <c r="P24" t="s">
        <v>184</v>
      </c>
    </row>
    <row r="25" spans="3:16" ht="16.5" thickTop="1" thickBot="1" x14ac:dyDescent="0.3">
      <c r="C25" s="16">
        <v>20</v>
      </c>
      <c r="D25" s="7" t="s">
        <v>45</v>
      </c>
      <c r="E25" s="4"/>
      <c r="F25" s="1"/>
      <c r="G25" s="1"/>
      <c r="H25" s="1"/>
      <c r="I25" s="1"/>
      <c r="J25" s="10"/>
      <c r="L25" s="29">
        <f t="shared" si="0"/>
        <v>2.6388888888888893</v>
      </c>
      <c r="P25" t="s">
        <v>222</v>
      </c>
    </row>
    <row r="26" spans="3:16" ht="16.5" thickTop="1" thickBot="1" x14ac:dyDescent="0.3">
      <c r="C26" s="16">
        <v>21</v>
      </c>
      <c r="D26" s="7" t="s">
        <v>46</v>
      </c>
      <c r="E26" s="4">
        <v>4</v>
      </c>
      <c r="F26" s="1">
        <v>0.27430555555555552</v>
      </c>
      <c r="G26" s="1">
        <v>0.71180555555555547</v>
      </c>
      <c r="H26" s="1">
        <v>0.73263888888888884</v>
      </c>
      <c r="I26" s="1">
        <f>G26-F26</f>
        <v>0.43749999999999994</v>
      </c>
      <c r="J26" s="10">
        <f>H26-F26</f>
        <v>0.45833333333333331</v>
      </c>
      <c r="L26" s="29">
        <f t="shared" si="0"/>
        <v>2.59375</v>
      </c>
      <c r="N26" t="s">
        <v>184</v>
      </c>
      <c r="P26" t="s">
        <v>184</v>
      </c>
    </row>
    <row r="27" spans="3:16" ht="25.5" thickTop="1" thickBot="1" x14ac:dyDescent="0.3">
      <c r="C27" s="16">
        <v>22</v>
      </c>
      <c r="D27" s="7" t="s">
        <v>47</v>
      </c>
      <c r="E27" s="4">
        <v>2</v>
      </c>
      <c r="F27" s="1">
        <v>0.32291666666666669</v>
      </c>
      <c r="G27" s="1">
        <v>0.61111111111111105</v>
      </c>
      <c r="H27" s="1">
        <v>0.63194444444444442</v>
      </c>
      <c r="I27" s="1">
        <f>G27-F27</f>
        <v>0.28819444444444436</v>
      </c>
      <c r="J27" s="10">
        <f>H27-F27</f>
        <v>0.30902777777777773</v>
      </c>
      <c r="L27" s="29">
        <f t="shared" si="0"/>
        <v>2.9027777777777777</v>
      </c>
      <c r="N27" t="s">
        <v>184</v>
      </c>
      <c r="P27" t="s">
        <v>184</v>
      </c>
    </row>
    <row r="28" spans="3:16" ht="25.5" thickTop="1" thickBot="1" x14ac:dyDescent="0.3">
      <c r="C28" s="16">
        <v>23</v>
      </c>
      <c r="D28" s="7" t="s">
        <v>48</v>
      </c>
      <c r="E28" s="4">
        <v>2</v>
      </c>
      <c r="F28" s="1">
        <v>0.36805555555555558</v>
      </c>
      <c r="G28" s="1">
        <v>0.65277777777777779</v>
      </c>
      <c r="H28" s="1">
        <v>0.67361111111111116</v>
      </c>
      <c r="I28" s="1">
        <f>G28-F28</f>
        <v>0.28472222222222221</v>
      </c>
      <c r="J28" s="10">
        <f>H28-F28</f>
        <v>0.30555555555555558</v>
      </c>
      <c r="L28" s="29">
        <f t="shared" si="0"/>
        <v>3.208333333333333</v>
      </c>
      <c r="N28" t="s">
        <v>184</v>
      </c>
      <c r="P28" t="s">
        <v>184</v>
      </c>
    </row>
    <row r="29" spans="3:16" ht="33" customHeight="1" thickTop="1" thickBot="1" x14ac:dyDescent="0.3">
      <c r="C29" s="16">
        <v>24</v>
      </c>
      <c r="D29" s="7" t="s">
        <v>49</v>
      </c>
      <c r="E29" s="4">
        <v>2</v>
      </c>
      <c r="F29" s="1">
        <v>0.97916666666666663</v>
      </c>
      <c r="G29" s="1" t="s">
        <v>51</v>
      </c>
      <c r="H29" s="5" t="s">
        <v>50</v>
      </c>
      <c r="I29" s="1">
        <v>0.4826388888888889</v>
      </c>
      <c r="J29" s="10">
        <v>0.50347222222222221</v>
      </c>
      <c r="L29" s="29">
        <f t="shared" si="0"/>
        <v>3.7118055555555554</v>
      </c>
      <c r="N29" t="s">
        <v>218</v>
      </c>
      <c r="O29" t="s">
        <v>219</v>
      </c>
      <c r="P29" t="s">
        <v>184</v>
      </c>
    </row>
    <row r="30" spans="3:16" ht="16.5" thickTop="1" thickBot="1" x14ac:dyDescent="0.3">
      <c r="C30" s="16">
        <v>25</v>
      </c>
      <c r="D30" s="7"/>
      <c r="E30" s="4"/>
      <c r="F30" s="5"/>
      <c r="G30" s="5"/>
      <c r="H30" s="5"/>
      <c r="I30" s="5"/>
      <c r="J30" s="6"/>
      <c r="L30" s="29">
        <f t="shared" si="0"/>
        <v>3.3888888888888884</v>
      </c>
      <c r="P30" t="s">
        <v>184</v>
      </c>
    </row>
    <row r="31" spans="3:16" ht="16.5" thickTop="1" thickBot="1" x14ac:dyDescent="0.3">
      <c r="C31" s="16">
        <v>26</v>
      </c>
      <c r="D31" s="7" t="s">
        <v>8</v>
      </c>
      <c r="E31" s="4">
        <v>2</v>
      </c>
      <c r="F31" s="1">
        <v>7.2916666666666671E-2</v>
      </c>
      <c r="G31" s="1">
        <v>0.37847222222222227</v>
      </c>
      <c r="H31" s="1">
        <v>0.39930555555555558</v>
      </c>
      <c r="I31" s="1">
        <f>G31-F31</f>
        <v>0.30555555555555558</v>
      </c>
      <c r="J31" s="10">
        <f>H31-F31</f>
        <v>0.3263888888888889</v>
      </c>
      <c r="L31" s="29">
        <f t="shared" si="0"/>
        <v>3.7152777777777772</v>
      </c>
      <c r="N31" t="s">
        <v>184</v>
      </c>
      <c r="P31" t="s">
        <v>184</v>
      </c>
    </row>
    <row r="32" spans="3:16" ht="16.5" thickTop="1" thickBot="1" x14ac:dyDescent="0.3">
      <c r="C32" s="16">
        <v>27</v>
      </c>
      <c r="D32" s="7" t="s">
        <v>23</v>
      </c>
      <c r="E32" s="4">
        <v>2</v>
      </c>
      <c r="F32" s="1" t="s">
        <v>52</v>
      </c>
      <c r="G32" s="1">
        <v>0.39583333333333331</v>
      </c>
      <c r="H32" s="1">
        <v>0.41666666666666669</v>
      </c>
      <c r="I32" s="1">
        <v>0.4375</v>
      </c>
      <c r="J32" s="10">
        <v>0.45833333333333331</v>
      </c>
      <c r="L32" s="29">
        <f t="shared" si="0"/>
        <v>4.1736111111111107</v>
      </c>
      <c r="N32" t="s">
        <v>220</v>
      </c>
      <c r="P32" t="s">
        <v>184</v>
      </c>
    </row>
    <row r="33" spans="3:16" ht="16.5" thickTop="1" thickBot="1" x14ac:dyDescent="0.3">
      <c r="C33" s="16">
        <v>28</v>
      </c>
      <c r="D33" s="7" t="s">
        <v>45</v>
      </c>
      <c r="E33" s="4"/>
      <c r="F33" s="1"/>
      <c r="G33" s="5"/>
      <c r="H33" s="1"/>
      <c r="I33" s="5"/>
      <c r="J33" s="10"/>
      <c r="L33" s="29">
        <f t="shared" si="0"/>
        <v>3.65625</v>
      </c>
    </row>
    <row r="34" spans="3:16" ht="16.5" thickTop="1" thickBot="1" x14ac:dyDescent="0.3">
      <c r="C34" s="16">
        <v>29</v>
      </c>
      <c r="D34" s="7" t="s">
        <v>53</v>
      </c>
      <c r="E34" s="4">
        <v>2</v>
      </c>
      <c r="F34" s="1">
        <v>0.64930555555555558</v>
      </c>
      <c r="G34" s="1">
        <v>0.94444444444444453</v>
      </c>
      <c r="H34" s="1">
        <v>0.96527777777777779</v>
      </c>
      <c r="I34" s="1">
        <f>G34-F34</f>
        <v>0.29513888888888895</v>
      </c>
      <c r="J34" s="10">
        <f>H34-F34</f>
        <v>0.31597222222222221</v>
      </c>
      <c r="L34" s="29">
        <f t="shared" si="0"/>
        <v>3.666666666666667</v>
      </c>
      <c r="N34" t="s">
        <v>184</v>
      </c>
      <c r="P34" t="s">
        <v>184</v>
      </c>
    </row>
    <row r="35" spans="3:16" ht="16.5" thickTop="1" thickBot="1" x14ac:dyDescent="0.3">
      <c r="C35" s="16">
        <v>30</v>
      </c>
      <c r="D35" s="7"/>
      <c r="E35" s="4"/>
      <c r="F35" s="1"/>
      <c r="G35" s="1"/>
      <c r="H35" s="1"/>
      <c r="I35" s="1"/>
      <c r="J35" s="10"/>
      <c r="L35" s="29">
        <f t="shared" si="0"/>
        <v>3.666666666666667</v>
      </c>
      <c r="P35" t="s">
        <v>184</v>
      </c>
    </row>
    <row r="36" spans="3:16" ht="16.5" thickTop="1" thickBot="1" x14ac:dyDescent="0.3">
      <c r="C36" s="16">
        <v>31</v>
      </c>
      <c r="D36" s="13"/>
      <c r="E36" s="11"/>
      <c r="F36" s="8"/>
      <c r="G36" s="8"/>
      <c r="H36" s="8"/>
      <c r="I36" s="8"/>
      <c r="J36" s="9"/>
      <c r="L36" s="29">
        <f t="shared" si="0"/>
        <v>3.2777777777777777</v>
      </c>
    </row>
    <row r="37" spans="3:16" ht="15.75" thickTop="1" x14ac:dyDescent="0.25"/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370AF-5040-4658-A58D-0A378CFDF340}">
  <dimension ref="C3:M37"/>
  <sheetViews>
    <sheetView workbookViewId="0">
      <selection activeCell="C4" sqref="C4:J12"/>
    </sheetView>
  </sheetViews>
  <sheetFormatPr defaultRowHeight="15" x14ac:dyDescent="0.25"/>
  <cols>
    <col min="3" max="3" width="4.7109375" customWidth="1"/>
    <col min="4" max="4" width="10" customWidth="1"/>
    <col min="5" max="5" width="8.42578125" customWidth="1"/>
    <col min="6" max="6" width="11" customWidth="1"/>
    <col min="7" max="10" width="8.7109375" customWidth="1"/>
  </cols>
  <sheetData>
    <row r="3" spans="3:13" ht="15.75" thickBot="1" x14ac:dyDescent="0.3"/>
    <row r="4" spans="3:13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3" ht="16.5" thickTop="1" thickBot="1" x14ac:dyDescent="0.3">
      <c r="C5" s="41"/>
      <c r="D5" s="39"/>
      <c r="E5" s="39"/>
      <c r="F5" s="39"/>
      <c r="G5" s="24" t="s">
        <v>2</v>
      </c>
      <c r="H5" s="24" t="s">
        <v>0</v>
      </c>
      <c r="I5" s="41"/>
      <c r="J5" s="39"/>
    </row>
    <row r="6" spans="3:13" ht="16.5" thickTop="1" thickBot="1" x14ac:dyDescent="0.3">
      <c r="C6" s="16">
        <v>1</v>
      </c>
      <c r="D6" s="12"/>
      <c r="E6" s="2"/>
      <c r="F6" s="3"/>
      <c r="G6" s="3"/>
      <c r="H6" s="3"/>
      <c r="I6" s="3"/>
      <c r="J6" s="14"/>
      <c r="L6" t="s">
        <v>2</v>
      </c>
      <c r="M6" t="s">
        <v>199</v>
      </c>
    </row>
    <row r="7" spans="3:13" ht="16.5" thickTop="1" thickBot="1" x14ac:dyDescent="0.3">
      <c r="C7" s="15">
        <v>2</v>
      </c>
      <c r="D7" s="7" t="s">
        <v>8</v>
      </c>
      <c r="E7" s="4">
        <v>2</v>
      </c>
      <c r="F7" s="1">
        <v>0.41319444444444442</v>
      </c>
      <c r="G7" s="1">
        <v>0.70486111111111116</v>
      </c>
      <c r="H7" s="1">
        <v>0.72569444444444453</v>
      </c>
      <c r="I7" s="1">
        <f>G7-F7</f>
        <v>0.29166666666666674</v>
      </c>
      <c r="J7" s="10">
        <f>H7-F7</f>
        <v>0.31250000000000011</v>
      </c>
      <c r="L7" t="s">
        <v>184</v>
      </c>
      <c r="M7" t="s">
        <v>184</v>
      </c>
    </row>
    <row r="8" spans="3:13" ht="16.5" thickTop="1" thickBot="1" x14ac:dyDescent="0.3">
      <c r="C8" s="15">
        <v>3</v>
      </c>
      <c r="D8" s="7" t="s">
        <v>54</v>
      </c>
      <c r="E8" s="4">
        <v>2</v>
      </c>
      <c r="F8" s="1">
        <v>0.32291666666666669</v>
      </c>
      <c r="G8" s="1">
        <v>0.58680555555555558</v>
      </c>
      <c r="H8" s="1">
        <v>0.60763888888888895</v>
      </c>
      <c r="I8" s="1">
        <f>G8-F8</f>
        <v>0.2638888888888889</v>
      </c>
      <c r="J8" s="10">
        <f>H8-F8</f>
        <v>0.28472222222222227</v>
      </c>
      <c r="L8" t="s">
        <v>184</v>
      </c>
      <c r="M8" t="s">
        <v>184</v>
      </c>
    </row>
    <row r="9" spans="3:13" ht="25.5" thickTop="1" thickBot="1" x14ac:dyDescent="0.3">
      <c r="C9" s="15">
        <v>4</v>
      </c>
      <c r="D9" s="7" t="s">
        <v>55</v>
      </c>
      <c r="E9" s="7">
        <v>3</v>
      </c>
      <c r="F9" s="1">
        <v>0.89236111111111116</v>
      </c>
      <c r="G9" s="1" t="s">
        <v>56</v>
      </c>
      <c r="H9" s="1" t="s">
        <v>57</v>
      </c>
      <c r="I9" s="1">
        <v>0.46180555555555558</v>
      </c>
      <c r="J9" s="10">
        <v>0.4826388888888889</v>
      </c>
      <c r="L9" t="s">
        <v>209</v>
      </c>
      <c r="M9" t="s">
        <v>184</v>
      </c>
    </row>
    <row r="10" spans="3:13" ht="16.5" thickTop="1" thickBot="1" x14ac:dyDescent="0.3">
      <c r="C10" s="15">
        <v>5</v>
      </c>
      <c r="D10" s="7" t="s">
        <v>58</v>
      </c>
      <c r="E10" s="4"/>
      <c r="F10" s="1"/>
      <c r="G10" s="1"/>
      <c r="H10" s="1"/>
      <c r="I10" s="1"/>
      <c r="J10" s="10"/>
    </row>
    <row r="11" spans="3:13" ht="16.5" thickTop="1" thickBot="1" x14ac:dyDescent="0.3">
      <c r="C11" s="15">
        <v>6</v>
      </c>
      <c r="D11" s="7" t="s">
        <v>58</v>
      </c>
      <c r="E11" s="4"/>
      <c r="F11" s="1"/>
      <c r="G11" s="1"/>
      <c r="H11" s="1"/>
      <c r="I11" s="1"/>
      <c r="J11" s="10"/>
    </row>
    <row r="12" spans="3:13" ht="16.5" thickTop="1" thickBot="1" x14ac:dyDescent="0.3">
      <c r="C12" s="36">
        <v>7</v>
      </c>
      <c r="D12" s="53" t="s">
        <v>58</v>
      </c>
      <c r="E12" s="11"/>
      <c r="F12" s="8"/>
      <c r="G12" s="8"/>
      <c r="H12" s="8"/>
      <c r="I12" s="8"/>
      <c r="J12" s="9"/>
    </row>
    <row r="13" spans="3:13" ht="16.5" thickTop="1" thickBot="1" x14ac:dyDescent="0.3">
      <c r="C13" s="16">
        <v>8</v>
      </c>
      <c r="D13" s="12" t="s">
        <v>58</v>
      </c>
      <c r="E13" s="2"/>
      <c r="F13" s="3"/>
      <c r="G13" s="3"/>
      <c r="H13" s="3"/>
      <c r="I13" s="3"/>
      <c r="J13" s="14"/>
    </row>
    <row r="14" spans="3:13" ht="16.5" thickTop="1" thickBot="1" x14ac:dyDescent="0.3">
      <c r="C14" s="16">
        <v>9</v>
      </c>
      <c r="D14" s="7" t="s">
        <v>58</v>
      </c>
      <c r="E14" s="4"/>
      <c r="F14" s="1"/>
      <c r="G14" s="1"/>
      <c r="H14" s="1"/>
      <c r="I14" s="5"/>
      <c r="J14" s="10"/>
    </row>
    <row r="15" spans="3:13" ht="16.5" thickTop="1" thickBot="1" x14ac:dyDescent="0.3">
      <c r="C15" s="16">
        <v>10</v>
      </c>
      <c r="D15" s="7" t="s">
        <v>58</v>
      </c>
      <c r="E15" s="4"/>
      <c r="F15" s="1"/>
      <c r="G15" s="1"/>
      <c r="H15" s="1"/>
      <c r="I15" s="1"/>
      <c r="J15" s="10"/>
    </row>
    <row r="16" spans="3:13" ht="16.5" thickTop="1" thickBot="1" x14ac:dyDescent="0.3">
      <c r="C16" s="16">
        <v>11</v>
      </c>
      <c r="D16" s="7" t="s">
        <v>58</v>
      </c>
      <c r="E16" s="4"/>
      <c r="F16" s="1"/>
      <c r="G16" s="1"/>
      <c r="H16" s="5"/>
      <c r="I16" s="1"/>
      <c r="J16" s="10"/>
    </row>
    <row r="17" spans="3:10" ht="16.5" thickTop="1" thickBot="1" x14ac:dyDescent="0.3">
      <c r="C17" s="16">
        <v>12</v>
      </c>
      <c r="D17" s="7" t="s">
        <v>58</v>
      </c>
      <c r="E17" s="4"/>
      <c r="F17" s="5"/>
      <c r="G17" s="5"/>
      <c r="H17" s="5"/>
      <c r="I17" s="5"/>
      <c r="J17" s="6"/>
    </row>
    <row r="18" spans="3:10" ht="16.5" thickTop="1" thickBot="1" x14ac:dyDescent="0.3">
      <c r="C18" s="16">
        <v>13</v>
      </c>
      <c r="D18" s="7" t="s">
        <v>58</v>
      </c>
      <c r="E18" s="4"/>
      <c r="F18" s="1"/>
      <c r="G18" s="1"/>
      <c r="H18" s="1"/>
      <c r="I18" s="1"/>
      <c r="J18" s="10"/>
    </row>
    <row r="19" spans="3:10" ht="16.5" thickTop="1" thickBot="1" x14ac:dyDescent="0.3">
      <c r="C19" s="16">
        <v>14</v>
      </c>
      <c r="D19" s="7" t="s">
        <v>58</v>
      </c>
      <c r="E19" s="4"/>
      <c r="F19" s="5"/>
      <c r="G19" s="5"/>
      <c r="H19" s="5"/>
      <c r="I19" s="5"/>
      <c r="J19" s="6"/>
    </row>
    <row r="20" spans="3:10" ht="16.5" thickTop="1" thickBot="1" x14ac:dyDescent="0.3">
      <c r="C20" s="16">
        <v>15</v>
      </c>
      <c r="D20" s="7" t="s">
        <v>58</v>
      </c>
      <c r="E20" s="4"/>
      <c r="F20" s="1"/>
      <c r="G20" s="1"/>
      <c r="H20" s="1"/>
      <c r="I20" s="1"/>
      <c r="J20" s="10"/>
    </row>
    <row r="21" spans="3:10" ht="16.5" thickTop="1" thickBot="1" x14ac:dyDescent="0.3">
      <c r="C21" s="16">
        <v>16</v>
      </c>
      <c r="D21" s="7" t="s">
        <v>58</v>
      </c>
      <c r="E21" s="4"/>
      <c r="F21" s="5"/>
      <c r="G21" s="5"/>
      <c r="H21" s="5"/>
      <c r="I21" s="5"/>
      <c r="J21" s="6"/>
    </row>
    <row r="22" spans="3:10" ht="16.5" thickTop="1" thickBot="1" x14ac:dyDescent="0.3">
      <c r="C22" s="16">
        <v>17</v>
      </c>
      <c r="D22" s="7" t="s">
        <v>58</v>
      </c>
      <c r="E22" s="4"/>
      <c r="F22" s="1"/>
      <c r="G22" s="1"/>
      <c r="H22" s="1"/>
      <c r="I22" s="1"/>
      <c r="J22" s="10"/>
    </row>
    <row r="23" spans="3:10" ht="16.5" thickTop="1" thickBot="1" x14ac:dyDescent="0.3">
      <c r="C23" s="16">
        <v>18</v>
      </c>
      <c r="D23" s="7" t="s">
        <v>58</v>
      </c>
      <c r="E23" s="4"/>
      <c r="F23" s="5"/>
      <c r="G23" s="5"/>
      <c r="H23" s="5"/>
      <c r="I23" s="5"/>
      <c r="J23" s="6"/>
    </row>
    <row r="24" spans="3:10" ht="16.5" thickTop="1" thickBot="1" x14ac:dyDescent="0.3">
      <c r="C24" s="16">
        <v>19</v>
      </c>
      <c r="D24" s="7" t="s">
        <v>58</v>
      </c>
      <c r="E24" s="4"/>
      <c r="F24" s="5"/>
      <c r="G24" s="5"/>
      <c r="H24" s="5"/>
      <c r="I24" s="5"/>
      <c r="J24" s="6"/>
    </row>
    <row r="25" spans="3:10" ht="16.5" thickTop="1" thickBot="1" x14ac:dyDescent="0.3">
      <c r="C25" s="16">
        <v>20</v>
      </c>
      <c r="D25" s="7" t="s">
        <v>58</v>
      </c>
      <c r="E25" s="4"/>
      <c r="F25" s="1"/>
      <c r="G25" s="1"/>
      <c r="H25" s="1"/>
      <c r="I25" s="1"/>
      <c r="J25" s="10"/>
    </row>
    <row r="26" spans="3:10" ht="16.5" thickTop="1" thickBot="1" x14ac:dyDescent="0.3">
      <c r="C26" s="16">
        <v>21</v>
      </c>
      <c r="D26" s="7" t="s">
        <v>58</v>
      </c>
      <c r="E26" s="4"/>
      <c r="F26" s="1"/>
      <c r="G26" s="1"/>
      <c r="H26" s="1"/>
      <c r="I26" s="1"/>
      <c r="J26" s="10"/>
    </row>
    <row r="27" spans="3:10" ht="16.5" thickTop="1" thickBot="1" x14ac:dyDescent="0.3">
      <c r="C27" s="16">
        <v>22</v>
      </c>
      <c r="D27" s="7" t="s">
        <v>58</v>
      </c>
      <c r="E27" s="4"/>
      <c r="F27" s="5"/>
      <c r="G27" s="5"/>
      <c r="H27" s="5"/>
      <c r="I27" s="5"/>
      <c r="J27" s="6"/>
    </row>
    <row r="28" spans="3:10" ht="16.5" thickTop="1" thickBot="1" x14ac:dyDescent="0.3">
      <c r="C28" s="16">
        <v>23</v>
      </c>
      <c r="D28" s="7" t="s">
        <v>58</v>
      </c>
      <c r="E28" s="4"/>
      <c r="F28" s="1"/>
      <c r="G28" s="1"/>
      <c r="H28" s="1"/>
      <c r="I28" s="1"/>
      <c r="J28" s="10"/>
    </row>
    <row r="29" spans="3:10" ht="16.5" thickTop="1" thickBot="1" x14ac:dyDescent="0.3">
      <c r="C29" s="16">
        <v>24</v>
      </c>
      <c r="D29" s="7" t="s">
        <v>59</v>
      </c>
      <c r="E29" s="4"/>
      <c r="F29" s="1"/>
      <c r="G29" s="1"/>
      <c r="H29" s="5"/>
      <c r="I29" s="1"/>
      <c r="J29" s="10"/>
    </row>
    <row r="30" spans="3:10" ht="16.5" thickTop="1" thickBot="1" x14ac:dyDescent="0.3">
      <c r="C30" s="16">
        <v>25</v>
      </c>
      <c r="D30" s="7" t="s">
        <v>59</v>
      </c>
      <c r="E30" s="4"/>
      <c r="F30" s="5"/>
      <c r="G30" s="5"/>
      <c r="H30" s="5"/>
      <c r="I30" s="5"/>
      <c r="J30" s="6"/>
    </row>
    <row r="31" spans="3:10" ht="16.5" thickTop="1" thickBot="1" x14ac:dyDescent="0.3">
      <c r="C31" s="16">
        <v>26</v>
      </c>
      <c r="D31" s="7" t="s">
        <v>59</v>
      </c>
      <c r="E31" s="4"/>
      <c r="F31" s="5"/>
      <c r="G31" s="5"/>
      <c r="H31" s="5"/>
      <c r="I31" s="5"/>
      <c r="J31" s="6"/>
    </row>
    <row r="32" spans="3:10" ht="16.5" thickTop="1" thickBot="1" x14ac:dyDescent="0.3">
      <c r="C32" s="16">
        <v>27</v>
      </c>
      <c r="D32" s="7" t="s">
        <v>59</v>
      </c>
      <c r="E32" s="4"/>
      <c r="F32" s="1"/>
      <c r="G32" s="1"/>
      <c r="H32" s="1"/>
      <c r="I32" s="1"/>
      <c r="J32" s="10"/>
    </row>
    <row r="33" spans="3:10" ht="16.5" thickTop="1" thickBot="1" x14ac:dyDescent="0.3">
      <c r="C33" s="16">
        <v>28</v>
      </c>
      <c r="D33" s="7" t="s">
        <v>59</v>
      </c>
      <c r="E33" s="4"/>
      <c r="F33" s="1"/>
      <c r="G33" s="5"/>
      <c r="H33" s="1"/>
      <c r="I33" s="5"/>
      <c r="J33" s="10"/>
    </row>
    <row r="34" spans="3:10" ht="16.5" thickTop="1" thickBot="1" x14ac:dyDescent="0.3">
      <c r="C34" s="16">
        <v>29</v>
      </c>
      <c r="D34" s="7" t="s">
        <v>59</v>
      </c>
      <c r="E34" s="4"/>
      <c r="F34" s="1"/>
      <c r="G34" s="1"/>
      <c r="H34" s="1"/>
      <c r="I34" s="1"/>
      <c r="J34" s="10"/>
    </row>
    <row r="35" spans="3:10" ht="16.5" thickTop="1" thickBot="1" x14ac:dyDescent="0.3">
      <c r="C35" s="16">
        <v>30</v>
      </c>
      <c r="D35" s="7" t="s">
        <v>59</v>
      </c>
      <c r="E35" s="4"/>
      <c r="F35" s="1"/>
      <c r="G35" s="1"/>
      <c r="H35" s="1"/>
      <c r="I35" s="1"/>
      <c r="J35" s="10"/>
    </row>
    <row r="36" spans="3:10" ht="16.5" thickTop="1" thickBot="1" x14ac:dyDescent="0.3">
      <c r="C36" s="16">
        <v>31</v>
      </c>
      <c r="D36" s="7" t="s">
        <v>59</v>
      </c>
      <c r="E36" s="11"/>
      <c r="F36" s="8"/>
      <c r="G36" s="8"/>
      <c r="H36" s="8"/>
      <c r="I36" s="8"/>
      <c r="J36" s="9"/>
    </row>
    <row r="37" spans="3:10" ht="15.75" thickTop="1" x14ac:dyDescent="0.25"/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D8F51-0334-44A3-97BC-F133AA7E4B33}">
  <dimension ref="C2:J37"/>
  <sheetViews>
    <sheetView topLeftCell="A4" workbookViewId="0">
      <selection activeCell="G24" sqref="G24"/>
    </sheetView>
  </sheetViews>
  <sheetFormatPr defaultRowHeight="15" x14ac:dyDescent="0.25"/>
  <cols>
    <col min="3" max="3" width="4.7109375" customWidth="1"/>
    <col min="4" max="4" width="10.42578125" customWidth="1"/>
    <col min="5" max="5" width="8.7109375" customWidth="1"/>
    <col min="6" max="6" width="10.7109375" customWidth="1"/>
    <col min="7" max="10" width="8.7109375" customWidth="1"/>
  </cols>
  <sheetData>
    <row r="2" spans="3:10" x14ac:dyDescent="0.25">
      <c r="D2" t="s">
        <v>63</v>
      </c>
    </row>
    <row r="3" spans="3:10" ht="15.75" thickBot="1" x14ac:dyDescent="0.3"/>
    <row r="4" spans="3:10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0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</row>
    <row r="6" spans="3:10" ht="16.5" thickTop="1" thickBot="1" x14ac:dyDescent="0.3">
      <c r="C6" s="16">
        <v>1</v>
      </c>
      <c r="D6" s="12" t="s">
        <v>60</v>
      </c>
      <c r="E6" s="2">
        <v>2</v>
      </c>
      <c r="F6" s="20">
        <v>0.1875</v>
      </c>
      <c r="G6" s="20">
        <v>0.57291666666666663</v>
      </c>
      <c r="H6" s="20">
        <v>0.59375</v>
      </c>
      <c r="I6" s="20">
        <f>G6-F6</f>
        <v>0.38541666666666663</v>
      </c>
      <c r="J6" s="21">
        <f>H6-F6</f>
        <v>0.40625</v>
      </c>
    </row>
    <row r="7" spans="3:10" ht="16.5" thickTop="1" thickBot="1" x14ac:dyDescent="0.3">
      <c r="C7" s="15">
        <v>2</v>
      </c>
      <c r="D7" s="7" t="s">
        <v>158</v>
      </c>
      <c r="E7" s="4"/>
      <c r="F7" s="1">
        <v>0.125</v>
      </c>
      <c r="G7" s="5"/>
      <c r="H7" s="1">
        <v>0.625</v>
      </c>
      <c r="I7" s="5"/>
      <c r="J7" s="10">
        <v>0.5</v>
      </c>
    </row>
    <row r="8" spans="3:10" ht="16.5" thickTop="1" thickBot="1" x14ac:dyDescent="0.3">
      <c r="C8" s="15">
        <v>3</v>
      </c>
      <c r="D8" s="7" t="s">
        <v>60</v>
      </c>
      <c r="E8" s="4">
        <v>2</v>
      </c>
      <c r="F8" s="1">
        <v>0.20138888888888887</v>
      </c>
      <c r="G8" s="1">
        <v>0.5</v>
      </c>
      <c r="H8" s="1">
        <v>0.52083333333333337</v>
      </c>
      <c r="I8" s="1">
        <f>G8-F8</f>
        <v>0.29861111111111116</v>
      </c>
      <c r="J8" s="10">
        <f>H8-F8</f>
        <v>0.31944444444444453</v>
      </c>
    </row>
    <row r="9" spans="3:10" ht="16.5" thickTop="1" thickBot="1" x14ac:dyDescent="0.3">
      <c r="C9" s="15">
        <v>4</v>
      </c>
      <c r="D9" s="7"/>
      <c r="E9" s="7"/>
      <c r="F9" s="1"/>
      <c r="G9" s="1"/>
      <c r="H9" s="1"/>
      <c r="I9" s="1"/>
      <c r="J9" s="10"/>
    </row>
    <row r="10" spans="3:10" ht="16.5" thickTop="1" thickBot="1" x14ac:dyDescent="0.3">
      <c r="C10" s="15">
        <v>5</v>
      </c>
      <c r="D10" s="7"/>
      <c r="E10" s="4"/>
      <c r="F10" s="1"/>
      <c r="G10" s="1"/>
      <c r="H10" s="1"/>
      <c r="I10" s="1"/>
      <c r="J10" s="10"/>
    </row>
    <row r="11" spans="3:10" ht="16.5" thickTop="1" thickBot="1" x14ac:dyDescent="0.3">
      <c r="C11" s="15">
        <v>6</v>
      </c>
      <c r="D11" s="7"/>
      <c r="E11" s="4"/>
      <c r="F11" s="1"/>
      <c r="G11" s="1"/>
      <c r="H11" s="1"/>
      <c r="I11" s="1"/>
      <c r="J11" s="10"/>
    </row>
    <row r="12" spans="3:10" ht="16.5" thickTop="1" thickBot="1" x14ac:dyDescent="0.3">
      <c r="C12" s="16">
        <v>7</v>
      </c>
      <c r="D12" s="7"/>
      <c r="E12" s="4"/>
      <c r="F12" s="5"/>
      <c r="G12" s="5"/>
      <c r="H12" s="5"/>
      <c r="I12" s="5"/>
      <c r="J12" s="6"/>
    </row>
    <row r="13" spans="3:10" ht="16.5" thickTop="1" thickBot="1" x14ac:dyDescent="0.3">
      <c r="C13" s="16">
        <v>8</v>
      </c>
      <c r="D13" s="7" t="s">
        <v>62</v>
      </c>
      <c r="E13" s="4">
        <v>2</v>
      </c>
      <c r="F13" s="1">
        <v>0.55555555555555558</v>
      </c>
      <c r="G13" s="1">
        <v>0.87152777777777779</v>
      </c>
      <c r="H13" s="1">
        <v>0.89236111111111116</v>
      </c>
      <c r="I13" s="1">
        <f>G13-F13</f>
        <v>0.31597222222222221</v>
      </c>
      <c r="J13" s="10">
        <f>H13-F13</f>
        <v>0.33680555555555558</v>
      </c>
    </row>
    <row r="14" spans="3:10" ht="16.5" thickTop="1" thickBot="1" x14ac:dyDescent="0.3">
      <c r="C14" s="16">
        <v>9</v>
      </c>
      <c r="D14" s="7" t="s">
        <v>30</v>
      </c>
      <c r="E14" s="4">
        <v>2</v>
      </c>
      <c r="F14" s="1">
        <v>0.63541666666666663</v>
      </c>
      <c r="G14" s="1">
        <v>0.88541666666666663</v>
      </c>
      <c r="H14" s="1">
        <v>0.90625</v>
      </c>
      <c r="I14" s="1">
        <f>G14-F14</f>
        <v>0.25</v>
      </c>
      <c r="J14" s="10">
        <f>H14-F14</f>
        <v>0.27083333333333337</v>
      </c>
    </row>
    <row r="15" spans="3:10" ht="16.5" thickTop="1" thickBot="1" x14ac:dyDescent="0.3">
      <c r="C15" s="16">
        <v>10</v>
      </c>
      <c r="D15" s="7" t="s">
        <v>158</v>
      </c>
      <c r="E15" s="4"/>
      <c r="F15" s="1">
        <v>0.40625</v>
      </c>
      <c r="G15" s="1"/>
      <c r="H15" s="1">
        <v>0.85416666666666663</v>
      </c>
      <c r="I15" s="1"/>
      <c r="J15" s="10">
        <f>H15-F15</f>
        <v>0.44791666666666663</v>
      </c>
    </row>
    <row r="16" spans="3:10" ht="16.5" thickTop="1" thickBot="1" x14ac:dyDescent="0.3">
      <c r="C16" s="16">
        <v>11</v>
      </c>
      <c r="D16" s="7" t="s">
        <v>64</v>
      </c>
      <c r="E16" s="4">
        <v>2</v>
      </c>
      <c r="F16" s="1">
        <v>0.64930555555555558</v>
      </c>
      <c r="G16" s="1">
        <v>0.86805555555555547</v>
      </c>
      <c r="H16" s="1">
        <v>0.88888888888888884</v>
      </c>
      <c r="I16" s="1">
        <f>G16-F16</f>
        <v>0.21874999999999989</v>
      </c>
      <c r="J16" s="10">
        <f>H16-F16</f>
        <v>0.23958333333333326</v>
      </c>
    </row>
    <row r="17" spans="3:10" ht="16.5" thickTop="1" thickBot="1" x14ac:dyDescent="0.3">
      <c r="C17" s="16">
        <v>12</v>
      </c>
      <c r="D17" s="7" t="s">
        <v>65</v>
      </c>
      <c r="E17" s="4">
        <v>4</v>
      </c>
      <c r="F17" s="1">
        <v>0.46180555555555558</v>
      </c>
      <c r="G17" s="1">
        <v>0.88888888888888884</v>
      </c>
      <c r="H17" s="1">
        <v>0.90972222222222221</v>
      </c>
      <c r="I17" s="1">
        <f>G17-F17</f>
        <v>0.42708333333333326</v>
      </c>
      <c r="J17" s="10">
        <f>H17-F17</f>
        <v>0.44791666666666663</v>
      </c>
    </row>
    <row r="18" spans="3:10" ht="16.5" thickTop="1" thickBot="1" x14ac:dyDescent="0.3">
      <c r="C18" s="16">
        <v>13</v>
      </c>
      <c r="D18" s="7"/>
      <c r="E18" s="4"/>
      <c r="F18" s="1"/>
      <c r="G18" s="1"/>
      <c r="H18" s="1"/>
      <c r="I18" s="1"/>
      <c r="J18" s="10"/>
    </row>
    <row r="19" spans="3:10" ht="16.5" thickTop="1" thickBot="1" x14ac:dyDescent="0.3">
      <c r="C19" s="16">
        <v>14</v>
      </c>
      <c r="D19" s="7"/>
      <c r="E19" s="4"/>
      <c r="F19" s="5"/>
      <c r="G19" s="5"/>
      <c r="H19" s="5"/>
      <c r="I19" s="1"/>
      <c r="J19" s="10"/>
    </row>
    <row r="20" spans="3:10" ht="16.5" thickTop="1" thickBot="1" x14ac:dyDescent="0.3">
      <c r="C20" s="16">
        <v>15</v>
      </c>
      <c r="D20" s="7"/>
      <c r="E20" s="4"/>
      <c r="F20" s="1"/>
      <c r="G20" s="1"/>
      <c r="H20" s="1"/>
      <c r="I20" s="1"/>
      <c r="J20" s="10"/>
    </row>
    <row r="21" spans="3:10" ht="16.5" thickTop="1" thickBot="1" x14ac:dyDescent="0.3">
      <c r="C21" s="16">
        <v>16</v>
      </c>
      <c r="D21" s="7"/>
      <c r="E21" s="4"/>
      <c r="F21" s="5"/>
      <c r="G21" s="5"/>
      <c r="H21" s="5"/>
      <c r="I21" s="1"/>
      <c r="J21" s="10"/>
    </row>
    <row r="22" spans="3:10" ht="16.5" thickTop="1" thickBot="1" x14ac:dyDescent="0.3">
      <c r="C22" s="16">
        <v>17</v>
      </c>
      <c r="D22" s="7" t="s">
        <v>66</v>
      </c>
      <c r="E22" s="4">
        <v>4</v>
      </c>
      <c r="F22" s="1">
        <v>0.15625</v>
      </c>
      <c r="G22" s="1">
        <v>0.54166666666666663</v>
      </c>
      <c r="H22" s="1">
        <v>0.5625</v>
      </c>
      <c r="I22" s="1">
        <f>G22-F22</f>
        <v>0.38541666666666663</v>
      </c>
      <c r="J22" s="10">
        <f>H22-F22</f>
        <v>0.40625</v>
      </c>
    </row>
    <row r="23" spans="3:10" ht="16.5" thickTop="1" thickBot="1" x14ac:dyDescent="0.3">
      <c r="C23" s="16">
        <v>18</v>
      </c>
      <c r="D23" s="7" t="s">
        <v>67</v>
      </c>
      <c r="E23" s="4">
        <v>4</v>
      </c>
      <c r="F23" s="1">
        <v>0.15972222222222224</v>
      </c>
      <c r="G23" s="1">
        <v>0.61805555555555558</v>
      </c>
      <c r="H23" s="1">
        <v>0.63888888888888895</v>
      </c>
      <c r="I23" s="1">
        <f>G23-F23</f>
        <v>0.45833333333333337</v>
      </c>
      <c r="J23" s="10">
        <f>H23-F23</f>
        <v>0.47916666666666674</v>
      </c>
    </row>
    <row r="24" spans="3:10" ht="16.5" thickTop="1" thickBot="1" x14ac:dyDescent="0.3">
      <c r="C24" s="16">
        <v>19</v>
      </c>
      <c r="D24" s="7" t="s">
        <v>68</v>
      </c>
      <c r="E24" s="4">
        <v>2</v>
      </c>
      <c r="F24" s="1">
        <v>0.16666666666666666</v>
      </c>
      <c r="G24" s="1">
        <v>0.43055555555555558</v>
      </c>
      <c r="H24" s="1">
        <v>0.4513888888888889</v>
      </c>
      <c r="I24" s="1">
        <f>G24-F24</f>
        <v>0.26388888888888895</v>
      </c>
      <c r="J24" s="10">
        <f>H24-F24</f>
        <v>0.28472222222222221</v>
      </c>
    </row>
    <row r="25" spans="3:10" ht="16.5" thickTop="1" thickBot="1" x14ac:dyDescent="0.3">
      <c r="C25" s="16">
        <v>20</v>
      </c>
      <c r="D25" s="7" t="s">
        <v>66</v>
      </c>
      <c r="E25" s="4">
        <v>4</v>
      </c>
      <c r="F25" s="1">
        <v>0.15625</v>
      </c>
      <c r="G25" s="1">
        <v>0.54166666666666663</v>
      </c>
      <c r="H25" s="1">
        <v>0.5625</v>
      </c>
      <c r="I25" s="1">
        <f>G25-F25</f>
        <v>0.38541666666666663</v>
      </c>
      <c r="J25" s="10">
        <f>H25-F25</f>
        <v>0.40625</v>
      </c>
    </row>
    <row r="26" spans="3:10" ht="16.5" thickTop="1" thickBot="1" x14ac:dyDescent="0.3">
      <c r="C26" s="16">
        <v>21</v>
      </c>
      <c r="D26" s="7" t="s">
        <v>69</v>
      </c>
      <c r="E26" s="4">
        <v>4</v>
      </c>
      <c r="F26" s="1">
        <v>0.16666666666666666</v>
      </c>
      <c r="G26" s="1">
        <v>0.59722222222222221</v>
      </c>
      <c r="H26" s="1">
        <v>0.61805555555555558</v>
      </c>
      <c r="I26" s="1">
        <f>G26-F26</f>
        <v>0.43055555555555558</v>
      </c>
      <c r="J26" s="10">
        <f>H26-F26</f>
        <v>0.45138888888888895</v>
      </c>
    </row>
    <row r="27" spans="3:10" ht="16.5" thickTop="1" thickBot="1" x14ac:dyDescent="0.3">
      <c r="C27" s="16">
        <v>22</v>
      </c>
      <c r="D27" s="7" t="s">
        <v>59</v>
      </c>
      <c r="E27" s="4"/>
      <c r="F27" s="5"/>
      <c r="G27" s="5"/>
      <c r="H27" s="5"/>
      <c r="I27" s="1"/>
      <c r="J27" s="10"/>
    </row>
    <row r="28" spans="3:10" ht="16.5" thickTop="1" thickBot="1" x14ac:dyDescent="0.3">
      <c r="C28" s="16">
        <v>23</v>
      </c>
      <c r="D28" s="7" t="s">
        <v>59</v>
      </c>
      <c r="E28" s="4"/>
      <c r="F28" s="1"/>
      <c r="G28" s="1"/>
      <c r="H28" s="1"/>
      <c r="I28" s="1"/>
      <c r="J28" s="10"/>
    </row>
    <row r="29" spans="3:10" ht="16.5" thickTop="1" thickBot="1" x14ac:dyDescent="0.3">
      <c r="C29" s="16">
        <v>24</v>
      </c>
      <c r="D29" s="7" t="s">
        <v>59</v>
      </c>
      <c r="E29" s="4"/>
      <c r="F29" s="1"/>
      <c r="G29" s="1"/>
      <c r="H29" s="5"/>
      <c r="I29" s="1"/>
      <c r="J29" s="10"/>
    </row>
    <row r="30" spans="3:10" ht="16.5" thickTop="1" thickBot="1" x14ac:dyDescent="0.3">
      <c r="C30" s="16">
        <v>25</v>
      </c>
      <c r="D30" s="7" t="s">
        <v>59</v>
      </c>
      <c r="E30" s="4"/>
      <c r="F30" s="5"/>
      <c r="G30" s="5"/>
      <c r="H30" s="5"/>
      <c r="I30" s="1"/>
      <c r="J30" s="10"/>
    </row>
    <row r="31" spans="3:10" ht="16.5" thickTop="1" thickBot="1" x14ac:dyDescent="0.3">
      <c r="C31" s="16">
        <v>26</v>
      </c>
      <c r="D31" s="7" t="s">
        <v>59</v>
      </c>
      <c r="E31" s="4"/>
      <c r="F31" s="5"/>
      <c r="G31" s="5"/>
      <c r="H31" s="5"/>
      <c r="I31" s="1"/>
      <c r="J31" s="10"/>
    </row>
    <row r="32" spans="3:10" ht="16.5" thickTop="1" thickBot="1" x14ac:dyDescent="0.3">
      <c r="C32" s="16">
        <v>27</v>
      </c>
      <c r="D32" s="7" t="s">
        <v>59</v>
      </c>
      <c r="E32" s="4"/>
      <c r="F32" s="1"/>
      <c r="G32" s="1"/>
      <c r="H32" s="1"/>
      <c r="I32" s="1"/>
      <c r="J32" s="10"/>
    </row>
    <row r="33" spans="3:10" ht="16.5" thickTop="1" thickBot="1" x14ac:dyDescent="0.3">
      <c r="C33" s="16">
        <v>28</v>
      </c>
      <c r="D33" s="7" t="s">
        <v>59</v>
      </c>
      <c r="E33" s="4"/>
      <c r="F33" s="1"/>
      <c r="G33" s="5"/>
      <c r="H33" s="1"/>
      <c r="I33" s="1"/>
      <c r="J33" s="10"/>
    </row>
    <row r="34" spans="3:10" ht="16.5" thickTop="1" thickBot="1" x14ac:dyDescent="0.3">
      <c r="C34" s="16">
        <v>29</v>
      </c>
      <c r="D34" s="7" t="s">
        <v>59</v>
      </c>
      <c r="E34" s="4"/>
      <c r="F34" s="1"/>
      <c r="G34" s="1"/>
      <c r="H34" s="1"/>
      <c r="I34" s="1"/>
      <c r="J34" s="10"/>
    </row>
    <row r="35" spans="3:10" ht="16.5" thickTop="1" thickBot="1" x14ac:dyDescent="0.3">
      <c r="C35" s="16">
        <v>30</v>
      </c>
      <c r="D35" s="7" t="s">
        <v>59</v>
      </c>
      <c r="E35" s="4"/>
      <c r="F35" s="1"/>
      <c r="G35" s="1"/>
      <c r="H35" s="1"/>
      <c r="I35" s="1"/>
      <c r="J35" s="10"/>
    </row>
    <row r="36" spans="3:10" ht="16.5" thickTop="1" thickBot="1" x14ac:dyDescent="0.3">
      <c r="C36" s="16">
        <v>31</v>
      </c>
      <c r="D36" s="13" t="s">
        <v>59</v>
      </c>
      <c r="E36" s="11"/>
      <c r="F36" s="8"/>
      <c r="G36" s="8"/>
      <c r="H36" s="8"/>
      <c r="I36" s="47"/>
      <c r="J36" s="48"/>
    </row>
    <row r="37" spans="3:10" ht="15.75" thickTop="1" x14ac:dyDescent="0.25">
      <c r="I37" s="26"/>
      <c r="J37" s="26"/>
    </row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7C40D-0FA3-4A14-8788-AA98FA4428C6}">
  <dimension ref="C3:N40"/>
  <sheetViews>
    <sheetView topLeftCell="A7" workbookViewId="0">
      <selection activeCell="K40" sqref="K40"/>
    </sheetView>
  </sheetViews>
  <sheetFormatPr defaultRowHeight="15" x14ac:dyDescent="0.25"/>
  <cols>
    <col min="3" max="3" width="4.7109375" customWidth="1"/>
    <col min="4" max="4" width="10.42578125" customWidth="1"/>
    <col min="5" max="5" width="8.7109375" customWidth="1"/>
    <col min="6" max="6" width="10.7109375" customWidth="1"/>
    <col min="7" max="10" width="8.7109375" customWidth="1"/>
    <col min="14" max="14" width="9.85546875" customWidth="1"/>
  </cols>
  <sheetData>
    <row r="3" spans="3:14" ht="15.75" thickBot="1" x14ac:dyDescent="0.3">
      <c r="M3" t="s">
        <v>2</v>
      </c>
      <c r="N3" t="s">
        <v>186</v>
      </c>
    </row>
    <row r="4" spans="3:14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4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</row>
    <row r="6" spans="3:14" ht="16.5" thickTop="1" thickBot="1" x14ac:dyDescent="0.3">
      <c r="C6" s="16">
        <v>1</v>
      </c>
      <c r="D6" s="12"/>
      <c r="E6" s="2"/>
      <c r="F6" s="31"/>
      <c r="G6" s="31"/>
      <c r="H6" s="31"/>
      <c r="I6" s="31"/>
      <c r="J6" s="32"/>
    </row>
    <row r="7" spans="3:14" ht="16.5" thickTop="1" thickBot="1" x14ac:dyDescent="0.3">
      <c r="C7" s="15">
        <v>2</v>
      </c>
      <c r="D7" s="7"/>
      <c r="E7" s="4"/>
      <c r="F7" s="30"/>
      <c r="G7" s="30"/>
      <c r="H7" s="30"/>
      <c r="I7" s="30"/>
      <c r="J7" s="32"/>
    </row>
    <row r="8" spans="3:14" ht="16.5" thickTop="1" thickBot="1" x14ac:dyDescent="0.3">
      <c r="C8" s="15">
        <v>3</v>
      </c>
      <c r="D8" s="7"/>
      <c r="E8" s="4"/>
      <c r="F8" s="30"/>
      <c r="G8" s="30"/>
      <c r="H8" s="30"/>
      <c r="I8" s="30"/>
      <c r="J8" s="32"/>
    </row>
    <row r="9" spans="3:14" ht="16.5" thickTop="1" thickBot="1" x14ac:dyDescent="0.3">
      <c r="C9" s="15">
        <v>4</v>
      </c>
      <c r="D9" s="7" t="s">
        <v>69</v>
      </c>
      <c r="E9" s="7">
        <v>4</v>
      </c>
      <c r="F9" s="30">
        <v>0.16666666666666666</v>
      </c>
      <c r="G9" s="30">
        <v>0.59722222222222221</v>
      </c>
      <c r="H9" s="30">
        <v>0.61805555555555558</v>
      </c>
      <c r="I9" s="30">
        <f>G9-F9</f>
        <v>0.43055555555555558</v>
      </c>
      <c r="J9" s="32">
        <f>H9-F9</f>
        <v>0.45138888888888895</v>
      </c>
      <c r="K9" s="27"/>
      <c r="M9" t="s">
        <v>184</v>
      </c>
    </row>
    <row r="10" spans="3:14" ht="16.5" thickTop="1" thickBot="1" x14ac:dyDescent="0.3">
      <c r="C10" s="15">
        <v>5</v>
      </c>
      <c r="D10" s="7" t="s">
        <v>158</v>
      </c>
      <c r="E10" s="4"/>
      <c r="F10" s="30">
        <v>0.125</v>
      </c>
      <c r="G10" s="30"/>
      <c r="H10" s="30">
        <v>0.625</v>
      </c>
      <c r="I10" s="30"/>
      <c r="J10" s="32">
        <f t="shared" ref="J10:J36" si="0">H10-F10</f>
        <v>0.5</v>
      </c>
      <c r="K10" s="28"/>
      <c r="M10" t="s">
        <v>184</v>
      </c>
    </row>
    <row r="11" spans="3:14" ht="16.5" thickTop="1" thickBot="1" x14ac:dyDescent="0.3">
      <c r="C11" s="15">
        <v>6</v>
      </c>
      <c r="D11" s="7" t="s">
        <v>158</v>
      </c>
      <c r="E11" s="4"/>
      <c r="F11" s="30">
        <v>0.125</v>
      </c>
      <c r="G11" s="30"/>
      <c r="H11" s="30">
        <v>0.625</v>
      </c>
      <c r="I11" s="30"/>
      <c r="J11" s="32">
        <f t="shared" si="0"/>
        <v>0.5</v>
      </c>
      <c r="M11" t="s">
        <v>184</v>
      </c>
    </row>
    <row r="12" spans="3:14" ht="16.5" thickTop="1" thickBot="1" x14ac:dyDescent="0.3">
      <c r="C12" s="16">
        <v>7</v>
      </c>
      <c r="D12" s="7" t="s">
        <v>60</v>
      </c>
      <c r="E12" s="4">
        <v>2</v>
      </c>
      <c r="F12" s="30">
        <v>0.20138888888888887</v>
      </c>
      <c r="G12" s="30">
        <v>0.5</v>
      </c>
      <c r="H12" s="30">
        <v>0.52083333333333337</v>
      </c>
      <c r="I12" s="30">
        <f>G12-F12</f>
        <v>0.29861111111111116</v>
      </c>
      <c r="J12" s="32">
        <f t="shared" si="0"/>
        <v>0.31944444444444453</v>
      </c>
      <c r="M12" t="s">
        <v>184</v>
      </c>
    </row>
    <row r="13" spans="3:14" ht="16.5" thickTop="1" thickBot="1" x14ac:dyDescent="0.3">
      <c r="C13" s="16">
        <v>8</v>
      </c>
      <c r="D13" s="7" t="s">
        <v>67</v>
      </c>
      <c r="E13" s="4">
        <v>4</v>
      </c>
      <c r="F13" s="30">
        <v>0.15972222222222224</v>
      </c>
      <c r="G13" s="30">
        <v>0.61805555555555558</v>
      </c>
      <c r="H13" s="30">
        <v>0.63888888888888895</v>
      </c>
      <c r="I13" s="30">
        <f>G13-F13</f>
        <v>0.45833333333333337</v>
      </c>
      <c r="J13" s="32">
        <f t="shared" si="0"/>
        <v>0.47916666666666674</v>
      </c>
      <c r="M13" t="s">
        <v>185</v>
      </c>
    </row>
    <row r="14" spans="3:14" ht="16.5" thickTop="1" thickBot="1" x14ac:dyDescent="0.3">
      <c r="C14" s="16">
        <v>9</v>
      </c>
      <c r="D14" s="7"/>
      <c r="E14" s="4"/>
      <c r="F14" s="30"/>
      <c r="G14" s="30"/>
      <c r="H14" s="30"/>
      <c r="I14" s="30"/>
      <c r="J14" s="32"/>
      <c r="K14" s="29">
        <f>SUM(J9:J13)</f>
        <v>2.25</v>
      </c>
    </row>
    <row r="15" spans="3:14" ht="16.5" thickTop="1" thickBot="1" x14ac:dyDescent="0.3">
      <c r="C15" s="16">
        <v>10</v>
      </c>
      <c r="D15" s="7"/>
      <c r="E15" s="4"/>
      <c r="F15" s="30"/>
      <c r="G15" s="30"/>
      <c r="H15" s="30"/>
      <c r="I15" s="30"/>
      <c r="J15" s="32"/>
    </row>
    <row r="16" spans="3:14" ht="16.5" thickTop="1" thickBot="1" x14ac:dyDescent="0.3">
      <c r="C16" s="16">
        <v>11</v>
      </c>
      <c r="D16" s="7"/>
      <c r="E16" s="4"/>
      <c r="F16" s="30"/>
      <c r="G16" s="30"/>
      <c r="H16" s="30"/>
      <c r="I16" s="30"/>
      <c r="J16" s="32"/>
    </row>
    <row r="17" spans="3:14" ht="16.5" thickTop="1" thickBot="1" x14ac:dyDescent="0.3">
      <c r="C17" s="16">
        <v>12</v>
      </c>
      <c r="D17" s="7"/>
      <c r="E17" s="4"/>
      <c r="F17" s="30"/>
      <c r="G17" s="30"/>
      <c r="H17" s="30"/>
      <c r="I17" s="30"/>
      <c r="J17" s="32"/>
    </row>
    <row r="18" spans="3:14" ht="16.5" thickTop="1" thickBot="1" x14ac:dyDescent="0.3">
      <c r="C18" s="16">
        <v>13</v>
      </c>
      <c r="D18" s="7" t="s">
        <v>70</v>
      </c>
      <c r="E18" s="4">
        <v>2</v>
      </c>
      <c r="F18" s="30">
        <v>0.5</v>
      </c>
      <c r="G18" s="30">
        <v>0.83333333333333337</v>
      </c>
      <c r="H18" s="30">
        <v>0.85416666666666663</v>
      </c>
      <c r="I18" s="30">
        <f>G18-F18</f>
        <v>0.33333333333333337</v>
      </c>
      <c r="J18" s="32">
        <f t="shared" si="0"/>
        <v>0.35416666666666663</v>
      </c>
      <c r="L18">
        <v>14</v>
      </c>
      <c r="M18" t="s">
        <v>184</v>
      </c>
    </row>
    <row r="19" spans="3:14" ht="16.5" thickTop="1" thickBot="1" x14ac:dyDescent="0.3">
      <c r="C19" s="16">
        <v>14</v>
      </c>
      <c r="D19" s="7" t="s">
        <v>70</v>
      </c>
      <c r="E19" s="4">
        <v>2</v>
      </c>
      <c r="F19" s="30">
        <v>0.5</v>
      </c>
      <c r="G19" s="30">
        <v>0.83333333333333337</v>
      </c>
      <c r="H19" s="30">
        <v>0.85416666666666663</v>
      </c>
      <c r="I19" s="30">
        <f>G19-F19</f>
        <v>0.33333333333333337</v>
      </c>
      <c r="J19" s="32">
        <f t="shared" si="0"/>
        <v>0.35416666666666663</v>
      </c>
      <c r="L19" s="29">
        <f>K14+K23</f>
        <v>4.1631944444444446</v>
      </c>
      <c r="M19" t="s">
        <v>184</v>
      </c>
    </row>
    <row r="20" spans="3:14" ht="16.5" thickTop="1" thickBot="1" x14ac:dyDescent="0.3">
      <c r="C20" s="16">
        <v>15</v>
      </c>
      <c r="D20" s="7" t="s">
        <v>71</v>
      </c>
      <c r="E20" s="4">
        <v>4</v>
      </c>
      <c r="F20" s="30">
        <v>0.4375</v>
      </c>
      <c r="G20" s="30">
        <v>0.88541666666666663</v>
      </c>
      <c r="H20" s="30">
        <v>0.90625</v>
      </c>
      <c r="I20" s="30">
        <f>G20-F20</f>
        <v>0.44791666666666663</v>
      </c>
      <c r="J20" s="32">
        <f t="shared" si="0"/>
        <v>0.46875</v>
      </c>
      <c r="M20" t="s">
        <v>184</v>
      </c>
    </row>
    <row r="21" spans="3:14" ht="16.5" thickTop="1" thickBot="1" x14ac:dyDescent="0.3">
      <c r="C21" s="16">
        <v>16</v>
      </c>
      <c r="D21" s="7" t="s">
        <v>158</v>
      </c>
      <c r="E21" s="4"/>
      <c r="F21" s="30">
        <v>0.4375</v>
      </c>
      <c r="G21" s="30"/>
      <c r="H21" s="30">
        <v>0.85416666666666663</v>
      </c>
      <c r="I21" s="30"/>
      <c r="J21" s="32">
        <f t="shared" si="0"/>
        <v>0.41666666666666663</v>
      </c>
      <c r="M21" t="s">
        <v>184</v>
      </c>
    </row>
    <row r="22" spans="3:14" ht="16.5" thickTop="1" thickBot="1" x14ac:dyDescent="0.3">
      <c r="C22" s="16">
        <v>17</v>
      </c>
      <c r="D22" s="7" t="s">
        <v>72</v>
      </c>
      <c r="E22" s="4">
        <v>2</v>
      </c>
      <c r="F22" s="30">
        <v>0.59027777777777779</v>
      </c>
      <c r="G22" s="30">
        <v>0.88888888888888884</v>
      </c>
      <c r="H22" s="30">
        <v>0.90972222222222221</v>
      </c>
      <c r="I22" s="30">
        <f>G22-F22</f>
        <v>0.29861111111111105</v>
      </c>
      <c r="J22" s="32">
        <f t="shared" si="0"/>
        <v>0.31944444444444442</v>
      </c>
      <c r="M22" t="s">
        <v>184</v>
      </c>
    </row>
    <row r="23" spans="3:14" ht="16.5" thickTop="1" thickBot="1" x14ac:dyDescent="0.3">
      <c r="C23" s="16">
        <v>18</v>
      </c>
      <c r="D23" s="7"/>
      <c r="E23" s="4"/>
      <c r="F23" s="30"/>
      <c r="G23" s="30"/>
      <c r="H23" s="30"/>
      <c r="I23" s="30"/>
      <c r="J23" s="32"/>
      <c r="K23" s="33">
        <f>SUM(J18:J22)</f>
        <v>1.9131944444444444</v>
      </c>
    </row>
    <row r="24" spans="3:14" ht="16.5" thickTop="1" thickBot="1" x14ac:dyDescent="0.3">
      <c r="C24" s="16">
        <v>19</v>
      </c>
      <c r="D24" s="7"/>
      <c r="E24" s="4"/>
      <c r="F24" s="30"/>
      <c r="G24" s="30"/>
      <c r="H24" s="30"/>
      <c r="I24" s="30"/>
      <c r="J24" s="32"/>
      <c r="N24" t="s">
        <v>187</v>
      </c>
    </row>
    <row r="25" spans="3:14" ht="16.5" thickTop="1" thickBot="1" x14ac:dyDescent="0.3">
      <c r="C25" s="16">
        <v>20</v>
      </c>
      <c r="D25" s="7"/>
      <c r="E25" s="4"/>
      <c r="F25" s="30"/>
      <c r="G25" s="30"/>
      <c r="H25" s="30"/>
      <c r="I25" s="30"/>
      <c r="J25" s="32"/>
      <c r="N25" t="s">
        <v>184</v>
      </c>
    </row>
    <row r="26" spans="3:14" ht="16.5" thickTop="1" thickBot="1" x14ac:dyDescent="0.3">
      <c r="C26" s="16">
        <v>21</v>
      </c>
      <c r="D26" s="7"/>
      <c r="E26" s="4"/>
      <c r="F26" s="30"/>
      <c r="G26" s="30"/>
      <c r="H26" s="30"/>
      <c r="I26" s="30"/>
      <c r="J26" s="32"/>
    </row>
    <row r="27" spans="3:14" ht="16.5" thickTop="1" thickBot="1" x14ac:dyDescent="0.3">
      <c r="C27" s="16">
        <v>22</v>
      </c>
      <c r="D27" s="7" t="s">
        <v>67</v>
      </c>
      <c r="E27" s="4">
        <v>4</v>
      </c>
      <c r="F27" s="30">
        <v>0.15972222222222224</v>
      </c>
      <c r="G27" s="30">
        <v>0.61805555555555558</v>
      </c>
      <c r="H27" s="30">
        <v>0.63888888888888895</v>
      </c>
      <c r="I27" s="30">
        <f>G27-F27</f>
        <v>0.45833333333333337</v>
      </c>
      <c r="J27" s="32">
        <f t="shared" si="0"/>
        <v>0.47916666666666674</v>
      </c>
      <c r="M27" t="s">
        <v>188</v>
      </c>
    </row>
    <row r="28" spans="3:14" ht="16.5" thickTop="1" thickBot="1" x14ac:dyDescent="0.3">
      <c r="C28" s="16">
        <v>23</v>
      </c>
      <c r="D28" s="7" t="s">
        <v>60</v>
      </c>
      <c r="E28" s="4">
        <v>2</v>
      </c>
      <c r="F28" s="30">
        <v>0.17013888888888887</v>
      </c>
      <c r="G28" s="30">
        <v>0.47569444444444442</v>
      </c>
      <c r="H28" s="30">
        <v>0.49652777777777773</v>
      </c>
      <c r="I28" s="30">
        <f>G28-F28</f>
        <v>0.30555555555555558</v>
      </c>
      <c r="J28" s="32">
        <f t="shared" si="0"/>
        <v>0.32638888888888884</v>
      </c>
      <c r="L28">
        <v>14</v>
      </c>
      <c r="M28" t="s">
        <v>184</v>
      </c>
    </row>
    <row r="29" spans="3:14" ht="16.5" thickTop="1" thickBot="1" x14ac:dyDescent="0.3">
      <c r="C29" s="16">
        <v>24</v>
      </c>
      <c r="D29" s="7" t="s">
        <v>158</v>
      </c>
      <c r="E29" s="4"/>
      <c r="F29" s="30">
        <v>0.125</v>
      </c>
      <c r="G29" s="30"/>
      <c r="H29" s="30">
        <v>0.625</v>
      </c>
      <c r="I29" s="30"/>
      <c r="J29" s="32">
        <f t="shared" si="0"/>
        <v>0.5</v>
      </c>
      <c r="L29" s="33">
        <f>K23+K32</f>
        <v>3.9548611111111116</v>
      </c>
      <c r="M29" t="s">
        <v>184</v>
      </c>
    </row>
    <row r="30" spans="3:14" ht="16.5" thickTop="1" thickBot="1" x14ac:dyDescent="0.3">
      <c r="C30" s="16">
        <v>25</v>
      </c>
      <c r="D30" s="7" t="s">
        <v>73</v>
      </c>
      <c r="E30" s="4">
        <v>4</v>
      </c>
      <c r="F30" s="30">
        <v>0.15625</v>
      </c>
      <c r="G30" s="30">
        <v>0.55208333333333337</v>
      </c>
      <c r="H30" s="30">
        <v>0.57291666666666663</v>
      </c>
      <c r="I30" s="30">
        <f>G30-F30</f>
        <v>0.39583333333333337</v>
      </c>
      <c r="J30" s="32">
        <f t="shared" si="0"/>
        <v>0.41666666666666663</v>
      </c>
      <c r="M30" t="s">
        <v>184</v>
      </c>
    </row>
    <row r="31" spans="3:14" ht="16.5" thickTop="1" thickBot="1" x14ac:dyDescent="0.3">
      <c r="C31" s="16">
        <v>26</v>
      </c>
      <c r="D31" s="7" t="s">
        <v>60</v>
      </c>
      <c r="E31" s="4">
        <v>2</v>
      </c>
      <c r="F31" s="30">
        <v>0.20486111111111113</v>
      </c>
      <c r="G31" s="30">
        <v>0.50347222222222221</v>
      </c>
      <c r="H31" s="30">
        <v>0.52430555555555558</v>
      </c>
      <c r="I31" s="30">
        <f>G31-F31</f>
        <v>0.29861111111111105</v>
      </c>
      <c r="J31" s="32">
        <f t="shared" si="0"/>
        <v>0.31944444444444442</v>
      </c>
      <c r="M31" t="s">
        <v>184</v>
      </c>
    </row>
    <row r="32" spans="3:14" ht="16.5" thickTop="1" thickBot="1" x14ac:dyDescent="0.3">
      <c r="C32" s="16">
        <v>27</v>
      </c>
      <c r="D32" s="7"/>
      <c r="E32" s="4"/>
      <c r="F32" s="30"/>
      <c r="G32" s="30"/>
      <c r="H32" s="30"/>
      <c r="I32" s="30"/>
      <c r="J32" s="32"/>
      <c r="K32" s="33">
        <f>SUM(J27:J31)</f>
        <v>2.041666666666667</v>
      </c>
    </row>
    <row r="33" spans="3:13" ht="16.5" thickTop="1" thickBot="1" x14ac:dyDescent="0.3">
      <c r="C33" s="16">
        <v>28</v>
      </c>
      <c r="D33" s="7"/>
      <c r="E33" s="4"/>
      <c r="F33" s="30"/>
      <c r="G33" s="30"/>
      <c r="H33" s="30"/>
      <c r="I33" s="30"/>
      <c r="J33" s="32"/>
    </row>
    <row r="34" spans="3:13" ht="16.5" thickTop="1" thickBot="1" x14ac:dyDescent="0.3">
      <c r="C34" s="16">
        <v>29</v>
      </c>
      <c r="D34" s="7"/>
      <c r="E34" s="4"/>
      <c r="F34" s="30"/>
      <c r="G34" s="30"/>
      <c r="H34" s="30"/>
      <c r="I34" s="30"/>
      <c r="J34" s="32"/>
    </row>
    <row r="35" spans="3:13" ht="16.5" thickTop="1" thickBot="1" x14ac:dyDescent="0.3">
      <c r="C35" s="16">
        <v>30</v>
      </c>
      <c r="D35" s="7"/>
      <c r="E35" s="4"/>
      <c r="F35" s="30"/>
      <c r="G35" s="30"/>
      <c r="H35" s="30"/>
      <c r="I35" s="30"/>
      <c r="J35" s="32"/>
    </row>
    <row r="36" spans="3:13" ht="16.5" thickTop="1" thickBot="1" x14ac:dyDescent="0.3">
      <c r="C36" s="16">
        <v>31</v>
      </c>
      <c r="D36" s="13" t="s">
        <v>80</v>
      </c>
      <c r="E36" s="11">
        <v>4</v>
      </c>
      <c r="F36" s="51">
        <v>0.47916666666666669</v>
      </c>
      <c r="G36" s="51">
        <v>0.86805555555555547</v>
      </c>
      <c r="H36" s="51">
        <v>0.88888888888888884</v>
      </c>
      <c r="I36" s="51">
        <f>G36-F36</f>
        <v>0.38888888888888878</v>
      </c>
      <c r="J36" s="52">
        <f t="shared" si="0"/>
        <v>0.40972222222222215</v>
      </c>
      <c r="M36" t="s">
        <v>184</v>
      </c>
    </row>
    <row r="37" spans="3:13" ht="15.75" thickTop="1" x14ac:dyDescent="0.25">
      <c r="I37" s="46"/>
    </row>
    <row r="39" spans="3:13" x14ac:dyDescent="0.25">
      <c r="E39" t="s">
        <v>183</v>
      </c>
      <c r="F39" s="28">
        <v>0.375</v>
      </c>
      <c r="H39" t="s">
        <v>181</v>
      </c>
      <c r="I39" s="33">
        <f>SUM(I6:I36)</f>
        <v>4.447916666666667</v>
      </c>
      <c r="J39" s="33">
        <f>SUM(J6:J36)</f>
        <v>6.6145833333333339</v>
      </c>
    </row>
    <row r="40" spans="3:13" x14ac:dyDescent="0.25">
      <c r="H40" t="s">
        <v>182</v>
      </c>
      <c r="I40" s="33">
        <f>I39-F39</f>
        <v>4.072916666666667</v>
      </c>
    </row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96E5C-1D95-4163-9B77-98684CA1229D}">
  <dimension ref="C2:Y45"/>
  <sheetViews>
    <sheetView topLeftCell="A7" workbookViewId="0">
      <selection activeCell="R4" sqref="R4:Y11"/>
    </sheetView>
  </sheetViews>
  <sheetFormatPr defaultRowHeight="15" x14ac:dyDescent="0.25"/>
  <cols>
    <col min="3" max="3" width="4.7109375" customWidth="1"/>
    <col min="4" max="4" width="10.42578125" customWidth="1"/>
    <col min="5" max="5" width="8.7109375" customWidth="1"/>
    <col min="6" max="6" width="10.7109375" customWidth="1"/>
    <col min="7" max="10" width="8.7109375" customWidth="1"/>
    <col min="18" max="18" width="4.7109375" customWidth="1"/>
    <col min="19" max="19" width="10.42578125" customWidth="1"/>
    <col min="20" max="20" width="8.7109375" customWidth="1"/>
    <col min="21" max="21" width="10.7109375" customWidth="1"/>
    <col min="22" max="25" width="8.7109375" customWidth="1"/>
  </cols>
  <sheetData>
    <row r="2" spans="3:25" x14ac:dyDescent="0.25">
      <c r="D2" t="s">
        <v>192</v>
      </c>
    </row>
    <row r="3" spans="3:25" ht="15.75" thickBot="1" x14ac:dyDescent="0.3"/>
    <row r="4" spans="3:25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  <c r="M4" t="s">
        <v>2</v>
      </c>
      <c r="N4" t="s">
        <v>194</v>
      </c>
      <c r="R4" s="40"/>
      <c r="S4" s="38" t="s">
        <v>166</v>
      </c>
      <c r="T4" s="38" t="s">
        <v>10</v>
      </c>
      <c r="U4" s="38" t="s">
        <v>16</v>
      </c>
      <c r="V4" s="42" t="s">
        <v>1</v>
      </c>
      <c r="W4" s="43"/>
      <c r="X4" s="40" t="s">
        <v>2</v>
      </c>
      <c r="Y4" s="38" t="s">
        <v>167</v>
      </c>
    </row>
    <row r="5" spans="3:25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  <c r="R5" s="41"/>
      <c r="S5" s="39"/>
      <c r="T5" s="39"/>
      <c r="U5" s="39"/>
      <c r="V5" s="37" t="s">
        <v>2</v>
      </c>
      <c r="W5" s="37" t="s">
        <v>0</v>
      </c>
      <c r="X5" s="41"/>
      <c r="Y5" s="39"/>
    </row>
    <row r="6" spans="3:25" ht="16.5" thickTop="1" thickBot="1" x14ac:dyDescent="0.3">
      <c r="C6" s="16">
        <v>1</v>
      </c>
      <c r="D6" s="12" t="s">
        <v>71</v>
      </c>
      <c r="E6" s="2">
        <v>4</v>
      </c>
      <c r="F6" s="20">
        <v>0.4375</v>
      </c>
      <c r="G6" s="20">
        <v>0.88541666666666663</v>
      </c>
      <c r="H6" s="20">
        <v>0.90625</v>
      </c>
      <c r="I6" s="20">
        <f>G6-F6</f>
        <v>0.44791666666666663</v>
      </c>
      <c r="J6" s="21">
        <f>H6-F6</f>
        <v>0.46875</v>
      </c>
      <c r="M6" t="s">
        <v>184</v>
      </c>
      <c r="N6" t="s">
        <v>184</v>
      </c>
      <c r="R6" s="36">
        <v>1</v>
      </c>
      <c r="S6" s="12" t="s">
        <v>71</v>
      </c>
      <c r="T6" s="2">
        <v>4</v>
      </c>
      <c r="U6" s="20">
        <v>0.4375</v>
      </c>
      <c r="V6" s="20">
        <v>0.88541666666666663</v>
      </c>
      <c r="W6" s="20">
        <v>0.90625</v>
      </c>
      <c r="X6" s="20">
        <f>V6-U6</f>
        <v>0.44791666666666663</v>
      </c>
      <c r="Y6" s="21">
        <f>W6-U6</f>
        <v>0.46875</v>
      </c>
    </row>
    <row r="7" spans="3:25" ht="16.5" thickTop="1" thickBot="1" x14ac:dyDescent="0.3">
      <c r="C7" s="15">
        <v>2</v>
      </c>
      <c r="D7" s="7" t="s">
        <v>158</v>
      </c>
      <c r="E7" s="4"/>
      <c r="F7" s="1">
        <v>0.40625</v>
      </c>
      <c r="G7" s="5"/>
      <c r="H7" s="1">
        <v>0.85416666666666663</v>
      </c>
      <c r="I7" s="20"/>
      <c r="J7" s="21">
        <f t="shared" ref="J7:J36" si="0">H7-F7</f>
        <v>0.44791666666666663</v>
      </c>
      <c r="N7" t="s">
        <v>195</v>
      </c>
      <c r="R7" s="37">
        <v>2</v>
      </c>
      <c r="S7" s="7" t="s">
        <v>158</v>
      </c>
      <c r="T7" s="4"/>
      <c r="U7" s="1">
        <v>0.40625</v>
      </c>
      <c r="V7" s="5"/>
      <c r="W7" s="1">
        <v>0.85416666666666663</v>
      </c>
      <c r="X7" s="20"/>
      <c r="Y7" s="21">
        <f t="shared" ref="Y7:Y11" si="1">W7-U7</f>
        <v>0.44791666666666663</v>
      </c>
    </row>
    <row r="8" spans="3:25" ht="16.5" thickTop="1" thickBot="1" x14ac:dyDescent="0.3">
      <c r="C8" s="15">
        <v>3</v>
      </c>
      <c r="D8" s="7" t="s">
        <v>74</v>
      </c>
      <c r="E8" s="4">
        <v>2</v>
      </c>
      <c r="F8" s="1">
        <v>0.60069444444444442</v>
      </c>
      <c r="G8" s="1">
        <v>0.90277777777777779</v>
      </c>
      <c r="H8" s="1">
        <v>0.92361111111111116</v>
      </c>
      <c r="I8" s="20">
        <f t="shared" ref="I8:I36" si="2">G8-F8</f>
        <v>0.30208333333333337</v>
      </c>
      <c r="J8" s="21">
        <f t="shared" si="0"/>
        <v>0.32291666666666674</v>
      </c>
      <c r="M8" t="s">
        <v>184</v>
      </c>
      <c r="N8" t="s">
        <v>184</v>
      </c>
      <c r="R8" s="37">
        <v>3</v>
      </c>
      <c r="S8" s="7" t="s">
        <v>74</v>
      </c>
      <c r="T8" s="4">
        <v>2</v>
      </c>
      <c r="U8" s="1">
        <v>0.60069444444444442</v>
      </c>
      <c r="V8" s="1">
        <v>0.90277777777777779</v>
      </c>
      <c r="W8" s="1">
        <v>0.92361111111111116</v>
      </c>
      <c r="X8" s="20">
        <f t="shared" ref="X8:X11" si="3">V8-U8</f>
        <v>0.30208333333333337</v>
      </c>
      <c r="Y8" s="21">
        <f t="shared" si="1"/>
        <v>0.32291666666666674</v>
      </c>
    </row>
    <row r="9" spans="3:25" ht="16.5" customHeight="1" thickTop="1" thickBot="1" x14ac:dyDescent="0.3">
      <c r="C9" s="15">
        <v>4</v>
      </c>
      <c r="D9" s="7" t="s">
        <v>158</v>
      </c>
      <c r="E9" s="7"/>
      <c r="F9" s="1">
        <v>0.4236111111111111</v>
      </c>
      <c r="G9" s="1"/>
      <c r="H9" s="1">
        <v>0.85416666666666663</v>
      </c>
      <c r="I9" s="20"/>
      <c r="J9" s="21">
        <f t="shared" si="0"/>
        <v>0.43055555555555552</v>
      </c>
      <c r="N9" t="s">
        <v>195</v>
      </c>
      <c r="R9" s="37">
        <v>4</v>
      </c>
      <c r="S9" s="7" t="s">
        <v>158</v>
      </c>
      <c r="T9" s="7"/>
      <c r="U9" s="1">
        <v>0.4236111111111111</v>
      </c>
      <c r="V9" s="1"/>
      <c r="W9" s="1">
        <v>0.85416666666666663</v>
      </c>
      <c r="X9" s="20"/>
      <c r="Y9" s="21">
        <f t="shared" si="1"/>
        <v>0.43055555555555552</v>
      </c>
    </row>
    <row r="10" spans="3:25" ht="16.5" thickTop="1" thickBot="1" x14ac:dyDescent="0.3">
      <c r="C10" s="15">
        <v>5</v>
      </c>
      <c r="D10" s="7" t="s">
        <v>77</v>
      </c>
      <c r="E10" s="4">
        <v>4</v>
      </c>
      <c r="F10" s="1">
        <v>0.4861111111111111</v>
      </c>
      <c r="G10" s="1">
        <v>0.91319444444444453</v>
      </c>
      <c r="H10" s="1">
        <v>0.93402777777777779</v>
      </c>
      <c r="I10" s="20">
        <f t="shared" si="2"/>
        <v>0.42708333333333343</v>
      </c>
      <c r="J10" s="21">
        <f t="shared" si="0"/>
        <v>0.44791666666666669</v>
      </c>
      <c r="M10" t="s">
        <v>184</v>
      </c>
      <c r="N10" t="s">
        <v>184</v>
      </c>
      <c r="R10" s="37">
        <v>5</v>
      </c>
      <c r="S10" s="7" t="s">
        <v>77</v>
      </c>
      <c r="T10" s="4">
        <v>4</v>
      </c>
      <c r="U10" s="1">
        <v>0.4861111111111111</v>
      </c>
      <c r="V10" s="1">
        <v>0.91319444444444453</v>
      </c>
      <c r="W10" s="1">
        <v>0.93402777777777779</v>
      </c>
      <c r="X10" s="20">
        <f t="shared" ref="X10:X11" si="4">V10-U10</f>
        <v>0.42708333333333343</v>
      </c>
      <c r="Y10" s="21">
        <f t="shared" si="1"/>
        <v>0.44791666666666669</v>
      </c>
    </row>
    <row r="11" spans="3:25" ht="16.5" thickTop="1" thickBot="1" x14ac:dyDescent="0.3">
      <c r="C11" s="15">
        <v>6</v>
      </c>
      <c r="D11" s="7"/>
      <c r="E11" s="4"/>
      <c r="F11" s="1"/>
      <c r="G11" s="1"/>
      <c r="H11" s="1"/>
      <c r="I11" s="20"/>
      <c r="J11" s="21"/>
      <c r="K11" s="33">
        <f>SUM(J6:J10)</f>
        <v>2.1180555555555558</v>
      </c>
      <c r="R11" s="37">
        <v>6</v>
      </c>
      <c r="S11" s="13"/>
      <c r="T11" s="11"/>
      <c r="U11" s="22"/>
      <c r="V11" s="22"/>
      <c r="W11" s="22"/>
      <c r="X11" s="22"/>
      <c r="Y11" s="25"/>
    </row>
    <row r="12" spans="3:25" ht="16.5" thickTop="1" thickBot="1" x14ac:dyDescent="0.3">
      <c r="C12" s="16">
        <v>7</v>
      </c>
      <c r="D12" s="7"/>
      <c r="E12" s="4"/>
      <c r="F12" s="5"/>
      <c r="G12" s="5"/>
      <c r="H12" s="5"/>
      <c r="I12" s="20"/>
      <c r="J12" s="21"/>
    </row>
    <row r="13" spans="3:25" ht="16.5" thickTop="1" thickBot="1" x14ac:dyDescent="0.3">
      <c r="C13" s="16">
        <v>8</v>
      </c>
      <c r="D13" s="7"/>
      <c r="E13" s="4"/>
      <c r="F13" s="5"/>
      <c r="G13" s="5"/>
      <c r="H13" s="5"/>
      <c r="I13" s="20"/>
      <c r="J13" s="21"/>
    </row>
    <row r="14" spans="3:25" ht="16.5" thickTop="1" thickBot="1" x14ac:dyDescent="0.3">
      <c r="C14" s="16">
        <v>9</v>
      </c>
      <c r="D14" s="7"/>
      <c r="E14" s="4"/>
      <c r="F14" s="1"/>
      <c r="G14" s="1"/>
      <c r="H14" s="1"/>
      <c r="I14" s="20"/>
      <c r="J14" s="21"/>
    </row>
    <row r="15" spans="3:25" ht="16.5" thickTop="1" thickBot="1" x14ac:dyDescent="0.3">
      <c r="C15" s="16">
        <v>10</v>
      </c>
      <c r="D15" s="7" t="s">
        <v>78</v>
      </c>
      <c r="E15" s="4">
        <v>4</v>
      </c>
      <c r="F15" s="1">
        <v>0.17361111111111113</v>
      </c>
      <c r="G15" s="1">
        <v>0.58680555555555558</v>
      </c>
      <c r="H15" s="1">
        <v>0.60763888888888895</v>
      </c>
      <c r="I15" s="20">
        <f t="shared" si="2"/>
        <v>0.41319444444444442</v>
      </c>
      <c r="J15" s="21">
        <f t="shared" si="0"/>
        <v>0.43402777777777779</v>
      </c>
      <c r="L15" s="33">
        <f>K11+K20</f>
        <v>3.7638888888888893</v>
      </c>
      <c r="M15" t="s">
        <v>184</v>
      </c>
      <c r="N15" t="s">
        <v>184</v>
      </c>
    </row>
    <row r="16" spans="3:25" ht="16.5" thickTop="1" thickBot="1" x14ac:dyDescent="0.3">
      <c r="C16" s="16">
        <v>11</v>
      </c>
      <c r="D16" s="7" t="s">
        <v>75</v>
      </c>
      <c r="E16" s="4">
        <v>2</v>
      </c>
      <c r="F16" s="1">
        <v>0.22569444444444445</v>
      </c>
      <c r="G16" s="1">
        <v>0.43055555555555558</v>
      </c>
      <c r="H16" s="1">
        <v>0.4513888888888889</v>
      </c>
      <c r="I16" s="20">
        <f t="shared" si="2"/>
        <v>0.20486111111111113</v>
      </c>
      <c r="J16" s="21">
        <f t="shared" si="0"/>
        <v>0.22569444444444445</v>
      </c>
      <c r="M16" t="s">
        <v>184</v>
      </c>
      <c r="N16" t="s">
        <v>184</v>
      </c>
    </row>
    <row r="17" spans="3:14" ht="16.5" thickTop="1" thickBot="1" x14ac:dyDescent="0.3">
      <c r="C17" s="16">
        <v>12</v>
      </c>
      <c r="D17" s="7" t="s">
        <v>76</v>
      </c>
      <c r="E17" s="4">
        <v>2</v>
      </c>
      <c r="F17" s="1">
        <v>0.21875</v>
      </c>
      <c r="G17" s="1">
        <v>0.44444444444444442</v>
      </c>
      <c r="H17" s="1">
        <v>0.46527777777777773</v>
      </c>
      <c r="I17" s="20">
        <f t="shared" si="2"/>
        <v>0.22569444444444442</v>
      </c>
      <c r="J17" s="21">
        <f t="shared" si="0"/>
        <v>0.24652777777777773</v>
      </c>
      <c r="M17" t="s">
        <v>184</v>
      </c>
      <c r="N17" t="s">
        <v>184</v>
      </c>
    </row>
    <row r="18" spans="3:14" ht="16.5" thickTop="1" thickBot="1" x14ac:dyDescent="0.3">
      <c r="C18" s="16">
        <v>13</v>
      </c>
      <c r="D18" s="7" t="s">
        <v>79</v>
      </c>
      <c r="E18" s="4">
        <v>4</v>
      </c>
      <c r="F18" s="1">
        <v>0.15625</v>
      </c>
      <c r="G18" s="1">
        <v>0.55555555555555558</v>
      </c>
      <c r="H18" s="1">
        <v>0.57638888888888895</v>
      </c>
      <c r="I18" s="20">
        <f t="shared" si="2"/>
        <v>0.39930555555555558</v>
      </c>
      <c r="J18" s="21">
        <f t="shared" si="0"/>
        <v>0.42013888888888895</v>
      </c>
      <c r="M18" t="s">
        <v>184</v>
      </c>
      <c r="N18" t="s">
        <v>184</v>
      </c>
    </row>
    <row r="19" spans="3:14" ht="16.5" thickTop="1" thickBot="1" x14ac:dyDescent="0.3">
      <c r="C19" s="16">
        <v>14</v>
      </c>
      <c r="D19" s="7" t="s">
        <v>60</v>
      </c>
      <c r="E19" s="4">
        <v>2</v>
      </c>
      <c r="F19" s="1">
        <v>0.20138888888888887</v>
      </c>
      <c r="G19" s="1">
        <v>0.5</v>
      </c>
      <c r="H19" s="1">
        <v>0.52083333333333337</v>
      </c>
      <c r="I19" s="20">
        <f t="shared" si="2"/>
        <v>0.29861111111111116</v>
      </c>
      <c r="J19" s="21">
        <f t="shared" si="0"/>
        <v>0.31944444444444453</v>
      </c>
      <c r="M19" t="s">
        <v>184</v>
      </c>
      <c r="N19" t="s">
        <v>184</v>
      </c>
    </row>
    <row r="20" spans="3:14" ht="16.5" thickTop="1" thickBot="1" x14ac:dyDescent="0.3">
      <c r="C20" s="16">
        <v>15</v>
      </c>
      <c r="D20" s="7"/>
      <c r="E20" s="4"/>
      <c r="F20" s="1"/>
      <c r="G20" s="1"/>
      <c r="H20" s="1"/>
      <c r="I20" s="20"/>
      <c r="J20" s="21"/>
      <c r="K20" s="33">
        <f>SUM(J15:J19)</f>
        <v>1.6458333333333335</v>
      </c>
    </row>
    <row r="21" spans="3:14" ht="16.5" thickTop="1" thickBot="1" x14ac:dyDescent="0.3">
      <c r="C21" s="16">
        <v>16</v>
      </c>
      <c r="D21" s="7"/>
      <c r="E21" s="4"/>
      <c r="F21" s="5"/>
      <c r="G21" s="5"/>
      <c r="H21" s="5"/>
      <c r="I21" s="20"/>
      <c r="J21" s="21"/>
    </row>
    <row r="22" spans="3:14" ht="16.5" thickTop="1" thickBot="1" x14ac:dyDescent="0.3">
      <c r="C22" s="16">
        <v>17</v>
      </c>
      <c r="D22" s="7"/>
      <c r="E22" s="4"/>
      <c r="F22" s="1"/>
      <c r="G22" s="1"/>
      <c r="H22" s="1"/>
      <c r="I22" s="20"/>
      <c r="J22" s="21"/>
    </row>
    <row r="23" spans="3:14" ht="16.5" thickTop="1" thickBot="1" x14ac:dyDescent="0.3">
      <c r="C23" s="16">
        <v>18</v>
      </c>
      <c r="D23" s="7"/>
      <c r="E23" s="4"/>
      <c r="F23" s="5"/>
      <c r="G23" s="5"/>
      <c r="H23" s="5"/>
      <c r="I23" s="20"/>
      <c r="J23" s="21"/>
    </row>
    <row r="24" spans="3:14" ht="16.5" thickTop="1" thickBot="1" x14ac:dyDescent="0.3">
      <c r="C24" s="16">
        <v>19</v>
      </c>
      <c r="D24" s="7" t="s">
        <v>81</v>
      </c>
      <c r="E24" s="4">
        <v>4</v>
      </c>
      <c r="F24" s="1">
        <v>0.44791666666666669</v>
      </c>
      <c r="G24" s="1">
        <v>0.88888888888888884</v>
      </c>
      <c r="H24" s="1">
        <v>0.90972222222222221</v>
      </c>
      <c r="I24" s="20">
        <f t="shared" si="2"/>
        <v>0.44097222222222215</v>
      </c>
      <c r="J24" s="21">
        <f t="shared" si="0"/>
        <v>0.46180555555555552</v>
      </c>
      <c r="L24" s="33">
        <f>K20+K29</f>
        <v>3.5625</v>
      </c>
      <c r="M24" t="s">
        <v>184</v>
      </c>
      <c r="N24" t="s">
        <v>184</v>
      </c>
    </row>
    <row r="25" spans="3:14" ht="16.5" thickTop="1" thickBot="1" x14ac:dyDescent="0.3">
      <c r="C25" s="16">
        <v>20</v>
      </c>
      <c r="D25" s="7" t="s">
        <v>30</v>
      </c>
      <c r="E25" s="4">
        <v>2</v>
      </c>
      <c r="F25" s="1">
        <v>0.63541666666666663</v>
      </c>
      <c r="G25" s="1">
        <v>0.88541666666666663</v>
      </c>
      <c r="H25" s="1">
        <v>0.90625</v>
      </c>
      <c r="I25" s="20">
        <f t="shared" si="2"/>
        <v>0.25</v>
      </c>
      <c r="J25" s="21">
        <f t="shared" si="0"/>
        <v>0.27083333333333337</v>
      </c>
      <c r="M25" t="s">
        <v>184</v>
      </c>
      <c r="N25" t="s">
        <v>184</v>
      </c>
    </row>
    <row r="26" spans="3:14" ht="16.5" thickTop="1" thickBot="1" x14ac:dyDescent="0.3">
      <c r="C26" s="16">
        <v>21</v>
      </c>
      <c r="D26" s="7" t="s">
        <v>82</v>
      </c>
      <c r="E26" s="4">
        <v>2</v>
      </c>
      <c r="F26" s="1">
        <v>0.54861111111111105</v>
      </c>
      <c r="G26" s="1">
        <v>0.87847222222222221</v>
      </c>
      <c r="H26" s="1">
        <v>0.89583333333333337</v>
      </c>
      <c r="I26" s="20">
        <f t="shared" si="2"/>
        <v>0.32986111111111116</v>
      </c>
      <c r="J26" s="21">
        <f t="shared" si="0"/>
        <v>0.34722222222222232</v>
      </c>
      <c r="M26" t="s">
        <v>184</v>
      </c>
      <c r="N26" t="s">
        <v>184</v>
      </c>
    </row>
    <row r="27" spans="3:14" ht="16.5" thickTop="1" thickBot="1" x14ac:dyDescent="0.3">
      <c r="C27" s="16">
        <v>22</v>
      </c>
      <c r="D27" s="7" t="s">
        <v>158</v>
      </c>
      <c r="E27" s="4">
        <v>0</v>
      </c>
      <c r="F27" s="1">
        <v>0.39583333333333331</v>
      </c>
      <c r="G27" s="1"/>
      <c r="H27" s="1">
        <v>0.89583333333333337</v>
      </c>
      <c r="I27" s="20"/>
      <c r="J27" s="21">
        <f t="shared" si="0"/>
        <v>0.5</v>
      </c>
      <c r="N27" t="s">
        <v>184</v>
      </c>
    </row>
    <row r="28" spans="3:14" ht="16.5" thickTop="1" thickBot="1" x14ac:dyDescent="0.3">
      <c r="C28" s="16">
        <v>23</v>
      </c>
      <c r="D28" s="7" t="s">
        <v>62</v>
      </c>
      <c r="E28" s="4">
        <v>2</v>
      </c>
      <c r="F28" s="1">
        <v>0.55555555555555558</v>
      </c>
      <c r="G28" s="1">
        <v>0.87152777777777779</v>
      </c>
      <c r="H28" s="1">
        <v>0.89236111111111116</v>
      </c>
      <c r="I28" s="20">
        <f t="shared" si="2"/>
        <v>0.31597222222222221</v>
      </c>
      <c r="J28" s="21">
        <f t="shared" si="0"/>
        <v>0.33680555555555558</v>
      </c>
      <c r="M28" t="s">
        <v>184</v>
      </c>
      <c r="N28" t="s">
        <v>184</v>
      </c>
    </row>
    <row r="29" spans="3:14" ht="16.5" thickTop="1" thickBot="1" x14ac:dyDescent="0.3">
      <c r="C29" s="16">
        <v>24</v>
      </c>
      <c r="D29" s="7"/>
      <c r="E29" s="4"/>
      <c r="F29" s="1"/>
      <c r="G29" s="1"/>
      <c r="H29" s="5"/>
      <c r="I29" s="20"/>
      <c r="J29" s="21"/>
      <c r="K29" s="33">
        <f>SUM(J24:J28)</f>
        <v>1.9166666666666667</v>
      </c>
    </row>
    <row r="30" spans="3:14" ht="16.5" thickTop="1" thickBot="1" x14ac:dyDescent="0.3">
      <c r="C30" s="16">
        <v>25</v>
      </c>
      <c r="D30" s="7"/>
      <c r="E30" s="4"/>
      <c r="F30" s="5"/>
      <c r="G30" s="5"/>
      <c r="H30" s="5"/>
      <c r="I30" s="20"/>
      <c r="J30" s="21"/>
    </row>
    <row r="31" spans="3:14" ht="16.5" thickTop="1" thickBot="1" x14ac:dyDescent="0.3">
      <c r="C31" s="16">
        <v>26</v>
      </c>
      <c r="D31" s="7"/>
      <c r="E31" s="4"/>
      <c r="F31" s="5"/>
      <c r="G31" s="5"/>
      <c r="H31" s="5"/>
      <c r="I31" s="20"/>
      <c r="J31" s="21"/>
    </row>
    <row r="32" spans="3:14" ht="16.5" thickTop="1" thickBot="1" x14ac:dyDescent="0.3">
      <c r="C32" s="16">
        <v>27</v>
      </c>
      <c r="D32" s="7"/>
      <c r="E32" s="4"/>
      <c r="F32" s="1"/>
      <c r="G32" s="1"/>
      <c r="H32" s="1"/>
      <c r="I32" s="20"/>
      <c r="J32" s="21"/>
      <c r="L32" s="33">
        <f>K29+K36</f>
        <v>3.25</v>
      </c>
    </row>
    <row r="33" spans="3:14" ht="16.5" thickTop="1" thickBot="1" x14ac:dyDescent="0.3">
      <c r="C33" s="16">
        <v>28</v>
      </c>
      <c r="D33" s="7" t="s">
        <v>68</v>
      </c>
      <c r="E33" s="4">
        <v>2</v>
      </c>
      <c r="F33" s="1">
        <v>0.17013888888888887</v>
      </c>
      <c r="G33" s="1">
        <v>0.43402777777777773</v>
      </c>
      <c r="H33" s="1">
        <v>0.4548611111111111</v>
      </c>
      <c r="I33" s="20">
        <f t="shared" si="2"/>
        <v>0.26388888888888884</v>
      </c>
      <c r="J33" s="21">
        <f t="shared" si="0"/>
        <v>0.28472222222222221</v>
      </c>
      <c r="M33" t="s">
        <v>184</v>
      </c>
      <c r="N33" t="s">
        <v>184</v>
      </c>
    </row>
    <row r="34" spans="3:14" ht="16.5" thickTop="1" thickBot="1" x14ac:dyDescent="0.3">
      <c r="C34" s="16">
        <v>29</v>
      </c>
      <c r="D34" s="7" t="s">
        <v>83</v>
      </c>
      <c r="E34" s="4">
        <v>4</v>
      </c>
      <c r="F34" s="1">
        <v>0.15625</v>
      </c>
      <c r="G34" s="1">
        <v>0.53125</v>
      </c>
      <c r="H34" s="1">
        <v>0.55208333333333337</v>
      </c>
      <c r="I34" s="20">
        <f t="shared" si="2"/>
        <v>0.375</v>
      </c>
      <c r="J34" s="21">
        <f t="shared" si="0"/>
        <v>0.39583333333333337</v>
      </c>
      <c r="M34" t="s">
        <v>184</v>
      </c>
      <c r="N34" t="s">
        <v>184</v>
      </c>
    </row>
    <row r="35" spans="3:14" ht="16.5" thickTop="1" thickBot="1" x14ac:dyDescent="0.3">
      <c r="C35" s="16">
        <v>30</v>
      </c>
      <c r="D35" s="7" t="s">
        <v>84</v>
      </c>
      <c r="E35" s="4">
        <v>2</v>
      </c>
      <c r="F35" s="1">
        <v>0.15972222222222224</v>
      </c>
      <c r="G35" s="1">
        <v>0.4826388888888889</v>
      </c>
      <c r="H35" s="1">
        <v>0.50347222222222221</v>
      </c>
      <c r="I35" s="20">
        <f t="shared" si="2"/>
        <v>0.32291666666666663</v>
      </c>
      <c r="J35" s="21">
        <f t="shared" si="0"/>
        <v>0.34375</v>
      </c>
      <c r="M35" t="s">
        <v>184</v>
      </c>
      <c r="N35" t="s">
        <v>184</v>
      </c>
    </row>
    <row r="36" spans="3:14" ht="16.5" thickTop="1" thickBot="1" x14ac:dyDescent="0.3">
      <c r="C36" s="16">
        <v>31</v>
      </c>
      <c r="D36" s="13" t="s">
        <v>66</v>
      </c>
      <c r="E36" s="11"/>
      <c r="F36" s="22">
        <v>0.15625</v>
      </c>
      <c r="G36" s="22">
        <v>0.44444444444444442</v>
      </c>
      <c r="H36" s="22">
        <v>0.46527777777777773</v>
      </c>
      <c r="I36" s="22">
        <f t="shared" si="2"/>
        <v>0.28819444444444442</v>
      </c>
      <c r="J36" s="50">
        <f t="shared" si="0"/>
        <v>0.30902777777777773</v>
      </c>
      <c r="K36" s="33">
        <f>SUM(J33:J36)</f>
        <v>1.3333333333333333</v>
      </c>
      <c r="M36" t="s">
        <v>184</v>
      </c>
      <c r="N36" t="s">
        <v>184</v>
      </c>
    </row>
    <row r="37" spans="3:14" ht="15.75" thickTop="1" x14ac:dyDescent="0.25">
      <c r="J37" s="26"/>
    </row>
    <row r="39" spans="3:14" x14ac:dyDescent="0.25">
      <c r="F39" t="s">
        <v>183</v>
      </c>
      <c r="G39" s="28">
        <v>0.5</v>
      </c>
      <c r="I39" s="33">
        <f>SUM(I6:I36)</f>
        <v>5.3055555555555562</v>
      </c>
      <c r="J39" s="33">
        <f>SUM(J6:J36)</f>
        <v>7.0138888888888884</v>
      </c>
    </row>
    <row r="40" spans="3:14" x14ac:dyDescent="0.25">
      <c r="H40" t="s">
        <v>182</v>
      </c>
      <c r="I40" s="33">
        <f>I39-G39</f>
        <v>4.8055555555555562</v>
      </c>
    </row>
    <row r="42" spans="3:14" x14ac:dyDescent="0.25">
      <c r="H42" s="34" t="s">
        <v>189</v>
      </c>
      <c r="I42" s="33">
        <v>3.9305555555555554</v>
      </c>
    </row>
    <row r="43" spans="3:14" x14ac:dyDescent="0.25">
      <c r="H43" s="34" t="s">
        <v>190</v>
      </c>
      <c r="I43" s="33">
        <v>4.0451388888888884</v>
      </c>
    </row>
    <row r="44" spans="3:14" x14ac:dyDescent="0.25">
      <c r="H44" s="34" t="s">
        <v>191</v>
      </c>
      <c r="I44" s="29">
        <v>3.8333333333333335</v>
      </c>
    </row>
    <row r="45" spans="3:14" x14ac:dyDescent="0.25">
      <c r="H45" s="34" t="s">
        <v>193</v>
      </c>
      <c r="I45" s="33">
        <f>SUM(I9:I36)</f>
        <v>4.5555555555555562</v>
      </c>
    </row>
  </sheetData>
  <mergeCells count="14">
    <mergeCell ref="R4:R5"/>
    <mergeCell ref="S4:S5"/>
    <mergeCell ref="T4:T5"/>
    <mergeCell ref="U4:U5"/>
    <mergeCell ref="V4:W4"/>
    <mergeCell ref="X4:X5"/>
    <mergeCell ref="Y4:Y5"/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  <ignoredErrors>
    <ignoredError sqref="H42" twoDigitTextYear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C796-74A4-45BD-AC1C-8B18FC2F4583}">
  <dimension ref="C3:N37"/>
  <sheetViews>
    <sheetView topLeftCell="A5" workbookViewId="0">
      <selection activeCell="C4" sqref="C4:J36"/>
    </sheetView>
  </sheetViews>
  <sheetFormatPr defaultRowHeight="15" x14ac:dyDescent="0.25"/>
  <cols>
    <col min="3" max="3" width="4.7109375" customWidth="1"/>
    <col min="4" max="4" width="10.42578125" customWidth="1"/>
    <col min="5" max="5" width="8.7109375" customWidth="1"/>
    <col min="6" max="6" width="10.7109375" customWidth="1"/>
    <col min="7" max="10" width="8.7109375" customWidth="1"/>
  </cols>
  <sheetData>
    <row r="3" spans="3:14" ht="15.75" thickBot="1" x14ac:dyDescent="0.3"/>
    <row r="4" spans="3:14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4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</row>
    <row r="6" spans="3:14" ht="16.5" thickTop="1" thickBot="1" x14ac:dyDescent="0.3">
      <c r="C6" s="16">
        <v>1</v>
      </c>
      <c r="D6" s="12"/>
      <c r="E6" s="2"/>
      <c r="F6" s="3"/>
      <c r="G6" s="3"/>
      <c r="H6" s="3"/>
      <c r="I6" s="3"/>
      <c r="J6" s="14"/>
    </row>
    <row r="7" spans="3:14" ht="16.5" thickTop="1" thickBot="1" x14ac:dyDescent="0.3">
      <c r="C7" s="15">
        <v>2</v>
      </c>
      <c r="D7" s="7"/>
      <c r="E7" s="4"/>
      <c r="F7" s="5"/>
      <c r="G7" s="5"/>
      <c r="H7" s="5"/>
      <c r="I7" s="5"/>
      <c r="J7" s="6"/>
    </row>
    <row r="8" spans="3:14" ht="16.5" thickTop="1" thickBot="1" x14ac:dyDescent="0.3">
      <c r="C8" s="15">
        <v>3</v>
      </c>
      <c r="D8" s="7"/>
      <c r="E8" s="4"/>
      <c r="F8" s="5"/>
      <c r="G8" s="5"/>
      <c r="H8" s="5"/>
      <c r="I8" s="5"/>
      <c r="J8" s="6"/>
    </row>
    <row r="9" spans="3:14" ht="16.5" thickTop="1" thickBot="1" x14ac:dyDescent="0.3">
      <c r="C9" s="15">
        <v>4</v>
      </c>
      <c r="D9" s="7"/>
      <c r="E9" s="7"/>
      <c r="F9" s="1"/>
      <c r="G9" s="1"/>
      <c r="H9" s="1"/>
      <c r="I9" s="1"/>
      <c r="J9" s="10"/>
      <c r="M9" t="s">
        <v>2</v>
      </c>
      <c r="N9" t="s">
        <v>194</v>
      </c>
    </row>
    <row r="10" spans="3:14" ht="16.5" thickTop="1" thickBot="1" x14ac:dyDescent="0.3">
      <c r="C10" s="15">
        <v>5</v>
      </c>
      <c r="D10" s="7" t="s">
        <v>84</v>
      </c>
      <c r="E10" s="4">
        <v>2</v>
      </c>
      <c r="F10" s="1">
        <v>0.15972222222222224</v>
      </c>
      <c r="G10" s="1">
        <v>0.4826388888888889</v>
      </c>
      <c r="H10" s="1">
        <v>0.50347222222222221</v>
      </c>
      <c r="I10" s="1">
        <f>G10-F10</f>
        <v>0.32291666666666663</v>
      </c>
      <c r="J10" s="10">
        <f>H10-F10</f>
        <v>0.34375</v>
      </c>
      <c r="M10" t="s">
        <v>184</v>
      </c>
      <c r="N10" t="s">
        <v>184</v>
      </c>
    </row>
    <row r="11" spans="3:14" ht="16.5" thickTop="1" thickBot="1" x14ac:dyDescent="0.3">
      <c r="C11" s="15">
        <v>6</v>
      </c>
      <c r="D11" s="7" t="s">
        <v>85</v>
      </c>
      <c r="E11" s="4">
        <v>4</v>
      </c>
      <c r="F11" s="1">
        <v>0.22569444444444445</v>
      </c>
      <c r="G11" s="1">
        <v>0.59722222222222221</v>
      </c>
      <c r="H11" s="1">
        <v>0.61805555555555558</v>
      </c>
      <c r="I11" s="1">
        <f t="shared" ref="I11:I32" si="0">G11-F11</f>
        <v>0.37152777777777779</v>
      </c>
      <c r="J11" s="10">
        <f t="shared" ref="J11:J32" si="1">H11-F11</f>
        <v>0.39236111111111116</v>
      </c>
      <c r="M11" t="s">
        <v>184</v>
      </c>
      <c r="N11" t="s">
        <v>184</v>
      </c>
    </row>
    <row r="12" spans="3:14" ht="16.5" thickTop="1" thickBot="1" x14ac:dyDescent="0.3">
      <c r="C12" s="16">
        <v>7</v>
      </c>
      <c r="D12" s="7" t="s">
        <v>67</v>
      </c>
      <c r="E12" s="4">
        <v>4</v>
      </c>
      <c r="F12" s="1">
        <v>0.18402777777777779</v>
      </c>
      <c r="G12" s="1">
        <v>0.61805555555555558</v>
      </c>
      <c r="H12" s="1">
        <v>0.63888888888888895</v>
      </c>
      <c r="I12" s="1">
        <f t="shared" si="0"/>
        <v>0.43402777777777779</v>
      </c>
      <c r="J12" s="10">
        <f t="shared" si="1"/>
        <v>0.45486111111111116</v>
      </c>
      <c r="M12" t="s">
        <v>184</v>
      </c>
      <c r="N12" t="s">
        <v>184</v>
      </c>
    </row>
    <row r="13" spans="3:14" ht="16.5" thickTop="1" thickBot="1" x14ac:dyDescent="0.3">
      <c r="C13" s="16">
        <v>8</v>
      </c>
      <c r="D13" s="7" t="s">
        <v>86</v>
      </c>
      <c r="E13" s="4">
        <v>2</v>
      </c>
      <c r="F13" s="1">
        <v>0.17361111111111113</v>
      </c>
      <c r="G13" s="1">
        <v>0.33333333333333331</v>
      </c>
      <c r="H13" s="1">
        <v>0.35416666666666669</v>
      </c>
      <c r="I13" s="1">
        <f t="shared" si="0"/>
        <v>0.15972222222222218</v>
      </c>
      <c r="J13" s="10">
        <f t="shared" si="1"/>
        <v>0.18055555555555555</v>
      </c>
      <c r="M13" t="s">
        <v>184</v>
      </c>
      <c r="N13" t="s">
        <v>184</v>
      </c>
    </row>
    <row r="14" spans="3:14" ht="16.5" thickTop="1" thickBot="1" x14ac:dyDescent="0.3">
      <c r="C14" s="16">
        <v>9</v>
      </c>
      <c r="D14" s="7" t="s">
        <v>69</v>
      </c>
      <c r="E14" s="4">
        <v>4</v>
      </c>
      <c r="F14" s="1">
        <v>0.16666666666666666</v>
      </c>
      <c r="G14" s="1">
        <v>0.59722222222222221</v>
      </c>
      <c r="H14" s="1">
        <v>0.61805555555555558</v>
      </c>
      <c r="I14" s="1">
        <f t="shared" si="0"/>
        <v>0.43055555555555558</v>
      </c>
      <c r="J14" s="10">
        <f t="shared" si="1"/>
        <v>0.45138888888888895</v>
      </c>
      <c r="M14" t="s">
        <v>184</v>
      </c>
      <c r="N14" t="s">
        <v>184</v>
      </c>
    </row>
    <row r="15" spans="3:14" ht="16.5" thickTop="1" thickBot="1" x14ac:dyDescent="0.3">
      <c r="C15" s="16">
        <v>10</v>
      </c>
      <c r="D15" s="7"/>
      <c r="E15" s="4"/>
      <c r="F15" s="1"/>
      <c r="G15" s="1"/>
      <c r="H15" s="1"/>
      <c r="I15" s="1"/>
      <c r="J15" s="10"/>
      <c r="L15">
        <v>14</v>
      </c>
    </row>
    <row r="16" spans="3:14" ht="16.5" thickTop="1" thickBot="1" x14ac:dyDescent="0.3">
      <c r="C16" s="16">
        <v>11</v>
      </c>
      <c r="D16" s="7"/>
      <c r="E16" s="4"/>
      <c r="F16" s="1"/>
      <c r="G16" s="1"/>
      <c r="H16" s="5"/>
      <c r="I16" s="1"/>
      <c r="J16" s="10"/>
      <c r="L16" s="33">
        <f>SUM(J10:J23)</f>
        <v>3.291666666666667</v>
      </c>
    </row>
    <row r="17" spans="3:14" ht="16.5" thickTop="1" thickBot="1" x14ac:dyDescent="0.3">
      <c r="C17" s="16">
        <v>12</v>
      </c>
      <c r="D17" s="7"/>
      <c r="E17" s="4"/>
      <c r="F17" s="5"/>
      <c r="G17" s="5"/>
      <c r="H17" s="5"/>
      <c r="I17" s="1"/>
      <c r="J17" s="10"/>
    </row>
    <row r="18" spans="3:14" ht="16.5" thickTop="1" thickBot="1" x14ac:dyDescent="0.3">
      <c r="C18" s="16">
        <v>13</v>
      </c>
      <c r="D18" s="7"/>
      <c r="E18" s="4"/>
      <c r="F18" s="1"/>
      <c r="G18" s="1"/>
      <c r="H18" s="1"/>
      <c r="I18" s="1"/>
      <c r="J18" s="10"/>
    </row>
    <row r="19" spans="3:14" ht="16.5" thickTop="1" thickBot="1" x14ac:dyDescent="0.3">
      <c r="C19" s="16">
        <v>14</v>
      </c>
      <c r="D19" s="7" t="s">
        <v>32</v>
      </c>
      <c r="E19" s="4">
        <v>2</v>
      </c>
      <c r="F19" s="1">
        <v>0.65277777777777779</v>
      </c>
      <c r="G19" s="1">
        <v>0.88888888888888884</v>
      </c>
      <c r="H19" s="1">
        <v>0.90972222222222221</v>
      </c>
      <c r="I19" s="1">
        <f t="shared" si="0"/>
        <v>0.23611111111111105</v>
      </c>
      <c r="J19" s="10">
        <f t="shared" si="1"/>
        <v>0.25694444444444442</v>
      </c>
      <c r="M19" t="s">
        <v>184</v>
      </c>
      <c r="N19" t="s">
        <v>184</v>
      </c>
    </row>
    <row r="20" spans="3:14" ht="16.5" thickTop="1" thickBot="1" x14ac:dyDescent="0.3">
      <c r="C20" s="16">
        <v>15</v>
      </c>
      <c r="D20" s="7" t="s">
        <v>87</v>
      </c>
      <c r="E20" s="4">
        <v>4</v>
      </c>
      <c r="F20" s="1">
        <v>0.44791666666666669</v>
      </c>
      <c r="G20" s="1">
        <v>0.85763888888888884</v>
      </c>
      <c r="H20" s="1">
        <v>0.87847222222222221</v>
      </c>
      <c r="I20" s="1">
        <f t="shared" si="0"/>
        <v>0.40972222222222215</v>
      </c>
      <c r="J20" s="10">
        <f t="shared" si="1"/>
        <v>0.43055555555555552</v>
      </c>
      <c r="M20" t="s">
        <v>184</v>
      </c>
      <c r="N20" t="s">
        <v>184</v>
      </c>
    </row>
    <row r="21" spans="3:14" ht="16.5" thickTop="1" thickBot="1" x14ac:dyDescent="0.3">
      <c r="C21" s="16">
        <v>16</v>
      </c>
      <c r="D21" s="7" t="s">
        <v>30</v>
      </c>
      <c r="E21" s="4">
        <v>2</v>
      </c>
      <c r="F21" s="1">
        <v>0.63541666666666663</v>
      </c>
      <c r="G21" s="1">
        <v>0.88541666666666663</v>
      </c>
      <c r="H21" s="1">
        <v>0.90625</v>
      </c>
      <c r="I21" s="1">
        <f t="shared" si="0"/>
        <v>0.25</v>
      </c>
      <c r="J21" s="10">
        <f t="shared" si="1"/>
        <v>0.27083333333333337</v>
      </c>
      <c r="M21" t="s">
        <v>184</v>
      </c>
      <c r="N21" t="s">
        <v>184</v>
      </c>
    </row>
    <row r="22" spans="3:14" ht="16.5" thickTop="1" thickBot="1" x14ac:dyDescent="0.3">
      <c r="C22" s="16">
        <v>17</v>
      </c>
      <c r="D22" s="7" t="s">
        <v>158</v>
      </c>
      <c r="E22" s="4"/>
      <c r="F22" s="1">
        <v>0.5</v>
      </c>
      <c r="G22" s="1"/>
      <c r="H22" s="1">
        <v>0.625</v>
      </c>
      <c r="I22" s="1"/>
      <c r="J22" s="10">
        <f t="shared" si="1"/>
        <v>0.125</v>
      </c>
      <c r="M22" t="s">
        <v>184</v>
      </c>
      <c r="N22" t="s">
        <v>184</v>
      </c>
    </row>
    <row r="23" spans="3:14" ht="16.5" thickTop="1" thickBot="1" x14ac:dyDescent="0.3">
      <c r="C23" s="16">
        <v>18</v>
      </c>
      <c r="D23" s="7" t="s">
        <v>88</v>
      </c>
      <c r="E23" s="4">
        <v>2</v>
      </c>
      <c r="F23" s="1">
        <v>0.53819444444444442</v>
      </c>
      <c r="G23" s="1">
        <v>0.90277777777777779</v>
      </c>
      <c r="H23" s="1">
        <v>0.92361111111111116</v>
      </c>
      <c r="I23" s="1">
        <f t="shared" si="0"/>
        <v>0.36458333333333337</v>
      </c>
      <c r="J23" s="10">
        <f t="shared" si="1"/>
        <v>0.38541666666666674</v>
      </c>
      <c r="M23" t="s">
        <v>184</v>
      </c>
      <c r="N23" t="s">
        <v>184</v>
      </c>
    </row>
    <row r="24" spans="3:14" ht="16.5" thickTop="1" thickBot="1" x14ac:dyDescent="0.3">
      <c r="C24" s="16">
        <v>19</v>
      </c>
      <c r="D24" s="7"/>
      <c r="E24" s="4"/>
      <c r="F24" s="5"/>
      <c r="G24" s="5"/>
      <c r="H24" s="5"/>
      <c r="I24" s="1"/>
      <c r="J24" s="10"/>
    </row>
    <row r="25" spans="3:14" ht="16.5" thickTop="1" thickBot="1" x14ac:dyDescent="0.3">
      <c r="C25" s="16">
        <v>20</v>
      </c>
      <c r="D25" s="7"/>
      <c r="E25" s="4"/>
      <c r="F25" s="1"/>
      <c r="G25" s="1"/>
      <c r="H25" s="1"/>
      <c r="I25" s="1"/>
      <c r="J25" s="10"/>
      <c r="L25">
        <v>14</v>
      </c>
    </row>
    <row r="26" spans="3:14" ht="16.5" thickTop="1" thickBot="1" x14ac:dyDescent="0.3">
      <c r="C26" s="16">
        <v>21</v>
      </c>
      <c r="D26" s="7"/>
      <c r="E26" s="4"/>
      <c r="F26" s="1"/>
      <c r="G26" s="1"/>
      <c r="H26" s="1"/>
      <c r="I26" s="1"/>
      <c r="J26" s="10"/>
      <c r="L26" s="33">
        <f>SUM(J19:J32)</f>
        <v>3.4027777777777781</v>
      </c>
    </row>
    <row r="27" spans="3:14" ht="16.5" thickTop="1" thickBot="1" x14ac:dyDescent="0.3">
      <c r="C27" s="16">
        <v>22</v>
      </c>
      <c r="D27" s="7"/>
      <c r="E27" s="4"/>
      <c r="F27" s="5"/>
      <c r="G27" s="5"/>
      <c r="H27" s="5"/>
      <c r="I27" s="1"/>
      <c r="J27" s="10"/>
    </row>
    <row r="28" spans="3:14" ht="16.5" thickTop="1" thickBot="1" x14ac:dyDescent="0.3">
      <c r="C28" s="16">
        <v>23</v>
      </c>
      <c r="D28" s="7" t="s">
        <v>158</v>
      </c>
      <c r="E28" s="4"/>
      <c r="F28" s="1">
        <v>0.125</v>
      </c>
      <c r="G28" s="1"/>
      <c r="H28" s="1">
        <v>0.625</v>
      </c>
      <c r="I28" s="1"/>
      <c r="J28" s="10">
        <f t="shared" si="1"/>
        <v>0.5</v>
      </c>
      <c r="M28" t="s">
        <v>184</v>
      </c>
      <c r="N28" t="s">
        <v>184</v>
      </c>
    </row>
    <row r="29" spans="3:14" ht="16.5" thickTop="1" thickBot="1" x14ac:dyDescent="0.3">
      <c r="C29" s="16">
        <v>24</v>
      </c>
      <c r="D29" s="7" t="s">
        <v>68</v>
      </c>
      <c r="E29" s="4">
        <v>2</v>
      </c>
      <c r="F29" s="1">
        <v>0.16666666666666666</v>
      </c>
      <c r="G29" s="1">
        <v>0.43055555555555558</v>
      </c>
      <c r="H29" s="1">
        <v>0.4513888888888889</v>
      </c>
      <c r="I29" s="1">
        <f t="shared" si="0"/>
        <v>0.26388888888888895</v>
      </c>
      <c r="J29" s="10">
        <f t="shared" si="1"/>
        <v>0.28472222222222221</v>
      </c>
      <c r="M29" t="s">
        <v>184</v>
      </c>
      <c r="N29" t="s">
        <v>184</v>
      </c>
    </row>
    <row r="30" spans="3:14" ht="16.5" thickTop="1" thickBot="1" x14ac:dyDescent="0.3">
      <c r="C30" s="16">
        <v>25</v>
      </c>
      <c r="D30" s="7" t="s">
        <v>67</v>
      </c>
      <c r="E30" s="4">
        <v>4</v>
      </c>
      <c r="F30" s="1">
        <v>0.15972222222222224</v>
      </c>
      <c r="G30" s="1">
        <v>0.61805555555555558</v>
      </c>
      <c r="H30" s="1">
        <v>0.63888888888888895</v>
      </c>
      <c r="I30" s="1">
        <f t="shared" si="0"/>
        <v>0.45833333333333337</v>
      </c>
      <c r="J30" s="10">
        <f t="shared" si="1"/>
        <v>0.47916666666666674</v>
      </c>
      <c r="M30" t="s">
        <v>198</v>
      </c>
      <c r="N30" t="s">
        <v>184</v>
      </c>
    </row>
    <row r="31" spans="3:14" ht="16.5" thickTop="1" thickBot="1" x14ac:dyDescent="0.3">
      <c r="C31" s="16">
        <v>26</v>
      </c>
      <c r="D31" s="7" t="s">
        <v>32</v>
      </c>
      <c r="E31" s="4">
        <v>2</v>
      </c>
      <c r="F31" s="1">
        <v>0.18402777777777779</v>
      </c>
      <c r="G31" s="1">
        <v>0.42708333333333331</v>
      </c>
      <c r="H31" s="1">
        <v>0.44791666666666669</v>
      </c>
      <c r="I31" s="1">
        <f t="shared" si="0"/>
        <v>0.24305555555555552</v>
      </c>
      <c r="J31" s="10">
        <f t="shared" si="1"/>
        <v>0.2638888888888889</v>
      </c>
      <c r="M31" t="s">
        <v>184</v>
      </c>
      <c r="N31" t="s">
        <v>184</v>
      </c>
    </row>
    <row r="32" spans="3:14" ht="16.5" thickTop="1" thickBot="1" x14ac:dyDescent="0.3">
      <c r="C32" s="16">
        <v>27</v>
      </c>
      <c r="D32" s="7" t="s">
        <v>66</v>
      </c>
      <c r="E32" s="4">
        <v>4</v>
      </c>
      <c r="F32" s="1">
        <v>0.15625</v>
      </c>
      <c r="G32" s="1">
        <v>0.54166666666666663</v>
      </c>
      <c r="H32" s="1">
        <v>0.5625</v>
      </c>
      <c r="I32" s="1">
        <f t="shared" si="0"/>
        <v>0.38541666666666663</v>
      </c>
      <c r="J32" s="10">
        <f t="shared" si="1"/>
        <v>0.40625</v>
      </c>
      <c r="M32" t="s">
        <v>184</v>
      </c>
      <c r="N32" t="s">
        <v>184</v>
      </c>
    </row>
    <row r="33" spans="3:10" ht="16.5" thickTop="1" thickBot="1" x14ac:dyDescent="0.3">
      <c r="C33" s="16">
        <v>28</v>
      </c>
      <c r="D33" s="7"/>
      <c r="E33" s="4"/>
      <c r="F33" s="1"/>
      <c r="G33" s="5"/>
      <c r="H33" s="1"/>
      <c r="I33" s="1"/>
      <c r="J33" s="10"/>
    </row>
    <row r="34" spans="3:10" ht="16.5" thickTop="1" thickBot="1" x14ac:dyDescent="0.3">
      <c r="C34" s="16">
        <v>29</v>
      </c>
      <c r="D34" s="7"/>
      <c r="E34" s="4"/>
      <c r="F34" s="1"/>
      <c r="G34" s="1"/>
      <c r="H34" s="1"/>
      <c r="I34" s="1"/>
      <c r="J34" s="10"/>
    </row>
    <row r="35" spans="3:10" ht="16.5" thickTop="1" thickBot="1" x14ac:dyDescent="0.3">
      <c r="C35" s="16">
        <v>30</v>
      </c>
      <c r="D35" s="7"/>
      <c r="E35" s="4"/>
      <c r="F35" s="1"/>
      <c r="G35" s="1"/>
      <c r="H35" s="1"/>
      <c r="I35" s="1"/>
      <c r="J35" s="10"/>
    </row>
    <row r="36" spans="3:10" ht="16.5" thickTop="1" thickBot="1" x14ac:dyDescent="0.3">
      <c r="C36" s="16">
        <v>31</v>
      </c>
      <c r="D36" s="13"/>
      <c r="E36" s="11"/>
      <c r="F36" s="8"/>
      <c r="G36" s="8"/>
      <c r="H36" s="8"/>
      <c r="I36" s="22"/>
      <c r="J36" s="48"/>
    </row>
    <row r="37" spans="3:10" ht="15.75" thickTop="1" x14ac:dyDescent="0.25">
      <c r="J37" s="26"/>
    </row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ADAFD-A865-4548-8EB4-BAB607CFF8C6}">
  <dimension ref="C2:N40"/>
  <sheetViews>
    <sheetView workbookViewId="0">
      <selection activeCell="J36" sqref="C4:J36"/>
    </sheetView>
  </sheetViews>
  <sheetFormatPr defaultRowHeight="15" x14ac:dyDescent="0.25"/>
  <cols>
    <col min="3" max="3" width="4.7109375" customWidth="1"/>
    <col min="4" max="4" width="10.42578125" customWidth="1"/>
    <col min="5" max="5" width="8.7109375" customWidth="1"/>
    <col min="6" max="6" width="10.7109375" customWidth="1"/>
    <col min="7" max="10" width="8.7109375" customWidth="1"/>
  </cols>
  <sheetData>
    <row r="2" spans="3:14" x14ac:dyDescent="0.25">
      <c r="D2" t="s">
        <v>94</v>
      </c>
      <c r="E2" t="s">
        <v>170</v>
      </c>
    </row>
    <row r="3" spans="3:14" ht="15.75" thickBot="1" x14ac:dyDescent="0.3"/>
    <row r="4" spans="3:14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4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  <c r="M5" t="s">
        <v>196</v>
      </c>
      <c r="N5" t="s">
        <v>194</v>
      </c>
    </row>
    <row r="6" spans="3:14" ht="16.5" thickTop="1" thickBot="1" x14ac:dyDescent="0.3">
      <c r="C6" s="16">
        <v>1</v>
      </c>
      <c r="D6" s="12" t="s">
        <v>169</v>
      </c>
      <c r="E6" s="2">
        <v>2</v>
      </c>
      <c r="F6" s="20">
        <v>0.59375</v>
      </c>
      <c r="G6" s="20">
        <v>0.84375</v>
      </c>
      <c r="H6" s="20">
        <v>0.86458333333333337</v>
      </c>
      <c r="I6" s="20">
        <f>G6-F6</f>
        <v>0.25</v>
      </c>
      <c r="J6" s="21">
        <f>H6-F6</f>
        <v>0.27083333333333337</v>
      </c>
      <c r="M6" t="s">
        <v>184</v>
      </c>
    </row>
    <row r="7" spans="3:14" ht="16.5" thickTop="1" thickBot="1" x14ac:dyDescent="0.3">
      <c r="C7" s="15">
        <v>2</v>
      </c>
      <c r="D7" s="7" t="s">
        <v>158</v>
      </c>
      <c r="E7" s="4"/>
      <c r="F7" s="1">
        <v>0.36458333333333331</v>
      </c>
      <c r="G7" s="5"/>
      <c r="H7" s="1">
        <v>0.85416666666666663</v>
      </c>
      <c r="I7" s="20"/>
      <c r="J7" s="21">
        <f t="shared" ref="J7:J34" si="0">H7-F7</f>
        <v>0.48958333333333331</v>
      </c>
      <c r="M7" t="s">
        <v>184</v>
      </c>
      <c r="N7" t="s">
        <v>197</v>
      </c>
    </row>
    <row r="8" spans="3:14" ht="16.5" thickTop="1" thickBot="1" x14ac:dyDescent="0.3">
      <c r="C8" s="15">
        <v>3</v>
      </c>
      <c r="D8" s="7"/>
      <c r="E8" s="4"/>
      <c r="F8" s="5"/>
      <c r="G8" s="5"/>
      <c r="H8" s="5"/>
      <c r="I8" s="20"/>
      <c r="J8" s="21"/>
    </row>
    <row r="9" spans="3:14" ht="16.5" thickTop="1" thickBot="1" x14ac:dyDescent="0.3">
      <c r="C9" s="15">
        <v>4</v>
      </c>
      <c r="D9" s="7"/>
      <c r="E9" s="7"/>
      <c r="F9" s="1"/>
      <c r="G9" s="1"/>
      <c r="H9" s="1"/>
      <c r="I9" s="20"/>
      <c r="J9" s="21"/>
    </row>
    <row r="10" spans="3:14" ht="16.5" thickTop="1" thickBot="1" x14ac:dyDescent="0.3">
      <c r="C10" s="15">
        <v>5</v>
      </c>
      <c r="D10" s="7"/>
      <c r="E10" s="4"/>
      <c r="F10" s="1"/>
      <c r="G10" s="1"/>
      <c r="H10" s="1"/>
      <c r="I10" s="20"/>
      <c r="J10" s="21"/>
    </row>
    <row r="11" spans="3:14" ht="16.5" thickTop="1" thickBot="1" x14ac:dyDescent="0.3">
      <c r="C11" s="15">
        <v>6</v>
      </c>
      <c r="D11" s="7"/>
      <c r="E11" s="4"/>
      <c r="F11" s="1"/>
      <c r="G11" s="1"/>
      <c r="H11" s="1"/>
      <c r="I11" s="20"/>
      <c r="J11" s="21"/>
    </row>
    <row r="12" spans="3:14" ht="16.5" thickTop="1" thickBot="1" x14ac:dyDescent="0.3">
      <c r="C12" s="16">
        <v>7</v>
      </c>
      <c r="D12" s="7" t="s">
        <v>171</v>
      </c>
      <c r="E12" s="4">
        <v>4</v>
      </c>
      <c r="F12" s="1">
        <v>0.17708333333333334</v>
      </c>
      <c r="G12" s="1">
        <v>0.5625</v>
      </c>
      <c r="H12" s="1">
        <v>0.58333333333333337</v>
      </c>
      <c r="I12" s="20">
        <f>G12-F12</f>
        <v>0.38541666666666663</v>
      </c>
      <c r="J12" s="21">
        <f t="shared" si="0"/>
        <v>0.40625</v>
      </c>
      <c r="M12" t="s">
        <v>184</v>
      </c>
      <c r="N12" t="s">
        <v>184</v>
      </c>
    </row>
    <row r="13" spans="3:14" ht="16.5" thickTop="1" thickBot="1" x14ac:dyDescent="0.3">
      <c r="C13" s="16">
        <v>8</v>
      </c>
      <c r="D13" s="7" t="s">
        <v>172</v>
      </c>
      <c r="E13" s="4">
        <v>4</v>
      </c>
      <c r="F13" s="1">
        <v>0.18055555555555555</v>
      </c>
      <c r="G13" s="1">
        <v>0.58680555555555558</v>
      </c>
      <c r="H13" s="1">
        <v>0.60763888888888895</v>
      </c>
      <c r="I13" s="20">
        <f>G13-F13</f>
        <v>0.40625</v>
      </c>
      <c r="J13" s="21">
        <f t="shared" si="0"/>
        <v>0.42708333333333337</v>
      </c>
      <c r="M13" t="s">
        <v>184</v>
      </c>
      <c r="N13" t="s">
        <v>184</v>
      </c>
    </row>
    <row r="14" spans="3:14" ht="16.5" thickTop="1" thickBot="1" x14ac:dyDescent="0.3">
      <c r="C14" s="16">
        <v>9</v>
      </c>
      <c r="D14" s="7" t="s">
        <v>173</v>
      </c>
      <c r="E14" s="4">
        <v>2</v>
      </c>
      <c r="F14" s="1">
        <v>0.16319444444444445</v>
      </c>
      <c r="G14" s="1">
        <v>0.37847222222222227</v>
      </c>
      <c r="H14" s="1">
        <v>0.39930555555555558</v>
      </c>
      <c r="I14" s="20">
        <f>G14-F14</f>
        <v>0.21527777777777782</v>
      </c>
      <c r="J14" s="21">
        <f t="shared" si="0"/>
        <v>0.23611111111111113</v>
      </c>
      <c r="M14" t="s">
        <v>184</v>
      </c>
      <c r="N14" t="s">
        <v>184</v>
      </c>
    </row>
    <row r="15" spans="3:14" ht="16.5" thickTop="1" thickBot="1" x14ac:dyDescent="0.3">
      <c r="C15" s="16">
        <v>10</v>
      </c>
      <c r="D15" s="7" t="s">
        <v>174</v>
      </c>
      <c r="E15" s="4">
        <v>4</v>
      </c>
      <c r="F15" s="1">
        <v>0.17708333333333334</v>
      </c>
      <c r="G15" s="1">
        <v>0.55555555555555558</v>
      </c>
      <c r="H15" s="1">
        <v>0.57638888888888895</v>
      </c>
      <c r="I15" s="20">
        <f>G15-F15</f>
        <v>0.37847222222222221</v>
      </c>
      <c r="J15" s="21">
        <f t="shared" si="0"/>
        <v>0.39930555555555558</v>
      </c>
      <c r="M15" t="s">
        <v>184</v>
      </c>
      <c r="N15" t="s">
        <v>184</v>
      </c>
    </row>
    <row r="16" spans="3:14" ht="16.5" thickTop="1" thickBot="1" x14ac:dyDescent="0.3">
      <c r="C16" s="16">
        <v>11</v>
      </c>
      <c r="D16" s="7" t="s">
        <v>158</v>
      </c>
      <c r="E16" s="4"/>
      <c r="F16" s="1">
        <v>0.125</v>
      </c>
      <c r="G16" s="1"/>
      <c r="H16" s="1">
        <v>0.625</v>
      </c>
      <c r="I16" s="20"/>
      <c r="J16" s="21">
        <f t="shared" si="0"/>
        <v>0.5</v>
      </c>
      <c r="L16">
        <v>14</v>
      </c>
      <c r="N16" t="s">
        <v>184</v>
      </c>
    </row>
    <row r="17" spans="3:14" ht="16.5" thickTop="1" thickBot="1" x14ac:dyDescent="0.3">
      <c r="C17" s="16">
        <v>12</v>
      </c>
      <c r="D17" s="7"/>
      <c r="E17" s="4"/>
      <c r="F17" s="5"/>
      <c r="G17" s="5"/>
      <c r="H17" s="5"/>
      <c r="I17" s="20"/>
      <c r="J17" s="21"/>
      <c r="L17" s="29">
        <f>SUM(J6:J16)</f>
        <v>2.729166666666667</v>
      </c>
    </row>
    <row r="18" spans="3:14" ht="16.5" thickTop="1" thickBot="1" x14ac:dyDescent="0.3">
      <c r="C18" s="16">
        <v>13</v>
      </c>
      <c r="D18" s="7"/>
      <c r="E18" s="4"/>
      <c r="F18" s="1"/>
      <c r="G18" s="1"/>
      <c r="H18" s="1"/>
      <c r="I18" s="20"/>
      <c r="J18" s="21"/>
    </row>
    <row r="19" spans="3:14" ht="16.5" thickTop="1" thickBot="1" x14ac:dyDescent="0.3">
      <c r="C19" s="16">
        <v>14</v>
      </c>
      <c r="D19" s="7"/>
      <c r="E19" s="4"/>
      <c r="F19" s="5"/>
      <c r="G19" s="5"/>
      <c r="H19" s="5"/>
      <c r="I19" s="20"/>
      <c r="J19" s="21"/>
    </row>
    <row r="20" spans="3:14" ht="16.5" thickTop="1" thickBot="1" x14ac:dyDescent="0.3">
      <c r="C20" s="16">
        <v>15</v>
      </c>
      <c r="D20" s="7"/>
      <c r="E20" s="4"/>
      <c r="F20" s="1"/>
      <c r="G20" s="1"/>
      <c r="H20" s="1"/>
      <c r="I20" s="20"/>
      <c r="J20" s="21"/>
      <c r="L20">
        <v>14</v>
      </c>
    </row>
    <row r="21" spans="3:14" ht="16.5" thickTop="1" thickBot="1" x14ac:dyDescent="0.3">
      <c r="C21" s="16">
        <v>16</v>
      </c>
      <c r="D21" s="7" t="s">
        <v>76</v>
      </c>
      <c r="E21" s="4">
        <v>2</v>
      </c>
      <c r="F21" s="1">
        <v>0.61458333333333337</v>
      </c>
      <c r="G21" s="1">
        <v>0.85763888888888884</v>
      </c>
      <c r="H21" s="1">
        <v>0.87847222222222221</v>
      </c>
      <c r="I21" s="20">
        <f>G21-F21</f>
        <v>0.24305555555555547</v>
      </c>
      <c r="J21" s="21">
        <f t="shared" si="0"/>
        <v>0.26388888888888884</v>
      </c>
      <c r="L21" s="29">
        <f>SUM(J12:J25)</f>
        <v>3.78125</v>
      </c>
      <c r="M21" t="s">
        <v>184</v>
      </c>
      <c r="N21" t="s">
        <v>184</v>
      </c>
    </row>
    <row r="22" spans="3:14" ht="16.5" thickTop="1" thickBot="1" x14ac:dyDescent="0.3">
      <c r="C22" s="16">
        <v>17</v>
      </c>
      <c r="D22" s="7" t="s">
        <v>175</v>
      </c>
      <c r="E22" s="4">
        <v>4</v>
      </c>
      <c r="F22" s="1">
        <v>0.4861111111111111</v>
      </c>
      <c r="G22" s="1">
        <v>0.86805555555555547</v>
      </c>
      <c r="H22" s="1">
        <v>0.88888888888888884</v>
      </c>
      <c r="I22" s="20">
        <f>G22-F22</f>
        <v>0.38194444444444436</v>
      </c>
      <c r="J22" s="21">
        <f t="shared" si="0"/>
        <v>0.40277777777777773</v>
      </c>
      <c r="M22" t="s">
        <v>184</v>
      </c>
      <c r="N22" t="s">
        <v>184</v>
      </c>
    </row>
    <row r="23" spans="3:14" ht="16.5" thickTop="1" thickBot="1" x14ac:dyDescent="0.3">
      <c r="C23" s="16">
        <v>18</v>
      </c>
      <c r="D23" s="7" t="s">
        <v>176</v>
      </c>
      <c r="E23" s="4">
        <v>2</v>
      </c>
      <c r="F23" s="1">
        <v>0.55555555555555558</v>
      </c>
      <c r="G23" s="1">
        <v>0.87152777777777779</v>
      </c>
      <c r="H23" s="1">
        <v>0.89236111111111116</v>
      </c>
      <c r="I23" s="20">
        <f>G23-F23</f>
        <v>0.31597222222222221</v>
      </c>
      <c r="J23" s="21">
        <f t="shared" si="0"/>
        <v>0.33680555555555558</v>
      </c>
      <c r="M23" t="s">
        <v>184</v>
      </c>
      <c r="N23" t="s">
        <v>184</v>
      </c>
    </row>
    <row r="24" spans="3:14" ht="16.5" thickTop="1" thickBot="1" x14ac:dyDescent="0.3">
      <c r="C24" s="16">
        <v>19</v>
      </c>
      <c r="D24" s="7" t="s">
        <v>82</v>
      </c>
      <c r="E24" s="4">
        <v>2</v>
      </c>
      <c r="F24" s="1">
        <v>0.54513888888888895</v>
      </c>
      <c r="G24" s="1">
        <v>0.86111111111111116</v>
      </c>
      <c r="H24" s="1">
        <v>0.88194444444444453</v>
      </c>
      <c r="I24" s="20">
        <f>G24-F24</f>
        <v>0.31597222222222221</v>
      </c>
      <c r="J24" s="21">
        <f t="shared" si="0"/>
        <v>0.33680555555555558</v>
      </c>
      <c r="M24" t="s">
        <v>184</v>
      </c>
      <c r="N24" t="s">
        <v>184</v>
      </c>
    </row>
    <row r="25" spans="3:14" ht="16.5" thickTop="1" thickBot="1" x14ac:dyDescent="0.3">
      <c r="C25" s="16">
        <v>20</v>
      </c>
      <c r="D25" s="7" t="s">
        <v>61</v>
      </c>
      <c r="E25" s="4"/>
      <c r="F25" s="1">
        <v>0.38194444444444442</v>
      </c>
      <c r="G25" s="1"/>
      <c r="H25" s="1">
        <v>0.85416666666666663</v>
      </c>
      <c r="I25" s="20"/>
      <c r="J25" s="21">
        <f t="shared" si="0"/>
        <v>0.47222222222222221</v>
      </c>
      <c r="N25" t="s">
        <v>184</v>
      </c>
    </row>
    <row r="26" spans="3:14" ht="16.5" thickTop="1" thickBot="1" x14ac:dyDescent="0.3">
      <c r="C26" s="16">
        <v>21</v>
      </c>
      <c r="D26" s="7"/>
      <c r="E26" s="4"/>
      <c r="F26" s="1"/>
      <c r="G26" s="1"/>
      <c r="H26" s="1"/>
      <c r="I26" s="20"/>
      <c r="J26" s="21"/>
    </row>
    <row r="27" spans="3:14" ht="16.5" thickTop="1" thickBot="1" x14ac:dyDescent="0.3">
      <c r="C27" s="16">
        <v>22</v>
      </c>
      <c r="D27" s="7"/>
      <c r="E27" s="4"/>
      <c r="F27" s="5"/>
      <c r="G27" s="5"/>
      <c r="H27" s="5"/>
      <c r="I27" s="20"/>
      <c r="J27" s="21"/>
    </row>
    <row r="28" spans="3:14" ht="16.5" thickTop="1" thickBot="1" x14ac:dyDescent="0.3">
      <c r="C28" s="16">
        <v>23</v>
      </c>
      <c r="D28" s="7"/>
      <c r="E28" s="4"/>
      <c r="F28" s="1"/>
      <c r="G28" s="1"/>
      <c r="H28" s="1"/>
      <c r="I28" s="20"/>
      <c r="J28" s="21"/>
      <c r="L28" s="29">
        <f>SUM(J21:J34)</f>
        <v>3.8715277777777781</v>
      </c>
    </row>
    <row r="29" spans="3:14" ht="16.5" thickTop="1" thickBot="1" x14ac:dyDescent="0.3">
      <c r="C29" s="16">
        <v>24</v>
      </c>
      <c r="D29" s="7"/>
      <c r="E29" s="4"/>
      <c r="F29" s="1"/>
      <c r="G29" s="1"/>
      <c r="H29" s="5"/>
      <c r="I29" s="20"/>
      <c r="J29" s="21"/>
    </row>
    <row r="30" spans="3:14" ht="16.5" thickTop="1" thickBot="1" x14ac:dyDescent="0.3">
      <c r="C30" s="16">
        <v>25</v>
      </c>
      <c r="D30" s="7" t="s">
        <v>177</v>
      </c>
      <c r="E30" s="4">
        <v>4</v>
      </c>
      <c r="F30" s="1">
        <v>0.14930555555555555</v>
      </c>
      <c r="G30" s="1">
        <v>0.50694444444444442</v>
      </c>
      <c r="H30" s="1">
        <v>0.52777777777777779</v>
      </c>
      <c r="I30" s="20">
        <f>G30-F30</f>
        <v>0.35763888888888884</v>
      </c>
      <c r="J30" s="21">
        <f t="shared" si="0"/>
        <v>0.37847222222222221</v>
      </c>
      <c r="K30" t="s">
        <v>178</v>
      </c>
      <c r="M30" t="s">
        <v>184</v>
      </c>
      <c r="N30" t="s">
        <v>184</v>
      </c>
    </row>
    <row r="31" spans="3:14" ht="16.5" thickTop="1" thickBot="1" x14ac:dyDescent="0.3">
      <c r="C31" s="16">
        <v>26</v>
      </c>
      <c r="D31" s="7" t="s">
        <v>179</v>
      </c>
      <c r="E31" s="4">
        <v>4</v>
      </c>
      <c r="F31" s="1">
        <v>0.14930555555555555</v>
      </c>
      <c r="G31" s="1">
        <v>0.56944444444444442</v>
      </c>
      <c r="H31" s="1">
        <v>0.59027777777777779</v>
      </c>
      <c r="I31" s="20">
        <f>G31-F31</f>
        <v>0.42013888888888884</v>
      </c>
      <c r="J31" s="21">
        <f t="shared" si="0"/>
        <v>0.44097222222222221</v>
      </c>
      <c r="M31" t="s">
        <v>184</v>
      </c>
      <c r="N31" t="s">
        <v>184</v>
      </c>
    </row>
    <row r="32" spans="3:14" ht="16.5" thickTop="1" thickBot="1" x14ac:dyDescent="0.3">
      <c r="C32" s="16">
        <v>27</v>
      </c>
      <c r="D32" s="7" t="s">
        <v>177</v>
      </c>
      <c r="E32" s="4">
        <v>4</v>
      </c>
      <c r="F32" s="1">
        <v>0.14930555555555555</v>
      </c>
      <c r="G32" s="1">
        <v>0.50694444444444442</v>
      </c>
      <c r="H32" s="1">
        <v>0.52777777777777779</v>
      </c>
      <c r="I32" s="20">
        <f>G32-F32</f>
        <v>0.35763888888888884</v>
      </c>
      <c r="J32" s="21">
        <f t="shared" si="0"/>
        <v>0.37847222222222221</v>
      </c>
      <c r="M32" t="s">
        <v>184</v>
      </c>
      <c r="N32" t="s">
        <v>184</v>
      </c>
    </row>
    <row r="33" spans="3:14" ht="16.5" thickTop="1" thickBot="1" x14ac:dyDescent="0.3">
      <c r="C33" s="16">
        <v>28</v>
      </c>
      <c r="D33" s="7" t="s">
        <v>180</v>
      </c>
      <c r="E33" s="4">
        <v>4</v>
      </c>
      <c r="F33" s="1">
        <v>0.17361111111111113</v>
      </c>
      <c r="G33" s="1">
        <v>0.63541666666666663</v>
      </c>
      <c r="H33" s="1">
        <v>0.65625</v>
      </c>
      <c r="I33" s="20">
        <f>G33-F33</f>
        <v>0.46180555555555547</v>
      </c>
      <c r="J33" s="21">
        <f t="shared" si="0"/>
        <v>0.48263888888888884</v>
      </c>
      <c r="M33" t="s">
        <v>184</v>
      </c>
      <c r="N33" t="s">
        <v>184</v>
      </c>
    </row>
    <row r="34" spans="3:14" ht="16.5" thickTop="1" thickBot="1" x14ac:dyDescent="0.3">
      <c r="C34" s="16">
        <v>29</v>
      </c>
      <c r="D34" s="7" t="s">
        <v>177</v>
      </c>
      <c r="E34" s="4">
        <v>4</v>
      </c>
      <c r="F34" s="1">
        <v>0.14930555555555555</v>
      </c>
      <c r="G34" s="1">
        <v>0.50694444444444442</v>
      </c>
      <c r="H34" s="1">
        <v>0.52777777777777779</v>
      </c>
      <c r="I34" s="20">
        <f>G34-F34</f>
        <v>0.35763888888888884</v>
      </c>
      <c r="J34" s="21">
        <f t="shared" si="0"/>
        <v>0.37847222222222221</v>
      </c>
      <c r="M34" t="s">
        <v>184</v>
      </c>
      <c r="N34" t="s">
        <v>195</v>
      </c>
    </row>
    <row r="35" spans="3:14" ht="16.5" thickTop="1" thickBot="1" x14ac:dyDescent="0.3">
      <c r="C35" s="16">
        <v>30</v>
      </c>
      <c r="D35" s="7"/>
      <c r="E35" s="4"/>
      <c r="F35" s="1"/>
      <c r="G35" s="1"/>
      <c r="H35" s="1"/>
      <c r="I35" s="20"/>
      <c r="J35" s="21"/>
    </row>
    <row r="36" spans="3:14" ht="16.5" thickTop="1" thickBot="1" x14ac:dyDescent="0.3">
      <c r="C36" s="16">
        <v>31</v>
      </c>
      <c r="D36" s="13"/>
      <c r="E36" s="11"/>
      <c r="F36" s="8"/>
      <c r="G36" s="8"/>
      <c r="H36" s="8"/>
      <c r="I36" s="22"/>
      <c r="J36" s="50"/>
    </row>
    <row r="37" spans="3:14" ht="15.75" thickTop="1" x14ac:dyDescent="0.25">
      <c r="J37" s="26"/>
    </row>
    <row r="39" spans="3:14" x14ac:dyDescent="0.25">
      <c r="I39" s="33">
        <v>4.4097222222222223</v>
      </c>
    </row>
    <row r="40" spans="3:14" x14ac:dyDescent="0.25">
      <c r="I40" s="35">
        <v>4.1597222222222223</v>
      </c>
    </row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F7BE7-8F87-4BA5-BE44-F2D874070099}">
  <dimension ref="C3:N37"/>
  <sheetViews>
    <sheetView workbookViewId="0">
      <selection activeCell="C4" sqref="C4:J36"/>
    </sheetView>
  </sheetViews>
  <sheetFormatPr defaultRowHeight="15" x14ac:dyDescent="0.25"/>
  <cols>
    <col min="3" max="3" width="4.7109375" customWidth="1"/>
    <col min="4" max="4" width="10.42578125" customWidth="1"/>
    <col min="5" max="5" width="8.7109375" customWidth="1"/>
    <col min="6" max="6" width="10.7109375" customWidth="1"/>
    <col min="7" max="10" width="8.7109375" customWidth="1"/>
    <col min="13" max="13" width="19.7109375" customWidth="1"/>
  </cols>
  <sheetData>
    <row r="3" spans="3:14" ht="15.75" thickBot="1" x14ac:dyDescent="0.3"/>
    <row r="4" spans="3:14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4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  <c r="M5" t="s">
        <v>2</v>
      </c>
      <c r="N5" t="s">
        <v>199</v>
      </c>
    </row>
    <row r="6" spans="3:14" ht="16.5" thickTop="1" thickBot="1" x14ac:dyDescent="0.3">
      <c r="C6" s="16">
        <v>1</v>
      </c>
      <c r="D6" s="12" t="s">
        <v>89</v>
      </c>
      <c r="E6" s="2">
        <v>2</v>
      </c>
      <c r="F6" s="20">
        <v>0.36805555555555558</v>
      </c>
      <c r="G6" s="20">
        <v>0.64930555555555558</v>
      </c>
      <c r="H6" s="20">
        <v>0.66319444444444442</v>
      </c>
      <c r="I6" s="20">
        <f>G6-F6</f>
        <v>0.28125</v>
      </c>
      <c r="J6" s="21">
        <f>H6-F6</f>
        <v>0.29513888888888884</v>
      </c>
      <c r="M6" t="s">
        <v>184</v>
      </c>
      <c r="N6" t="s">
        <v>184</v>
      </c>
    </row>
    <row r="7" spans="3:14" ht="16.5" thickTop="1" thickBot="1" x14ac:dyDescent="0.3">
      <c r="C7" s="15">
        <v>2</v>
      </c>
      <c r="D7" s="7" t="s">
        <v>90</v>
      </c>
      <c r="E7" s="4">
        <v>2</v>
      </c>
      <c r="F7" s="1">
        <v>0.31944444444444448</v>
      </c>
      <c r="G7" s="1">
        <v>0.625</v>
      </c>
      <c r="H7" s="1">
        <v>0.63888888888888895</v>
      </c>
      <c r="I7" s="20">
        <f>G7-F7</f>
        <v>0.30555555555555552</v>
      </c>
      <c r="J7" s="21">
        <f>H7-F7</f>
        <v>0.31944444444444448</v>
      </c>
      <c r="M7" t="s">
        <v>184</v>
      </c>
      <c r="N7" t="s">
        <v>184</v>
      </c>
    </row>
    <row r="8" spans="3:14" ht="16.5" thickTop="1" thickBot="1" x14ac:dyDescent="0.3">
      <c r="C8" s="15">
        <v>3</v>
      </c>
      <c r="D8" s="7"/>
      <c r="E8" s="4"/>
      <c r="F8" s="5"/>
      <c r="G8" s="5"/>
      <c r="H8" s="5"/>
      <c r="I8" s="20"/>
      <c r="J8" s="21"/>
    </row>
    <row r="9" spans="3:14" ht="16.5" thickTop="1" thickBot="1" x14ac:dyDescent="0.3">
      <c r="C9" s="15">
        <v>4</v>
      </c>
      <c r="D9" s="7"/>
      <c r="E9" s="7"/>
      <c r="F9" s="1"/>
      <c r="G9" s="1"/>
      <c r="H9" s="1"/>
      <c r="I9" s="20"/>
      <c r="J9" s="21"/>
    </row>
    <row r="10" spans="3:14" ht="16.5" thickTop="1" thickBot="1" x14ac:dyDescent="0.3">
      <c r="C10" s="15">
        <v>5</v>
      </c>
      <c r="D10" s="7"/>
      <c r="E10" s="4"/>
      <c r="F10" s="1"/>
      <c r="G10" s="1"/>
      <c r="H10" s="1"/>
      <c r="I10" s="20"/>
      <c r="J10" s="21"/>
    </row>
    <row r="11" spans="3:14" ht="16.5" thickTop="1" thickBot="1" x14ac:dyDescent="0.3">
      <c r="C11" s="15">
        <v>6</v>
      </c>
      <c r="D11" s="7"/>
      <c r="E11" s="4"/>
      <c r="F11" s="1"/>
      <c r="G11" s="1"/>
      <c r="H11" s="1"/>
      <c r="I11" s="20"/>
      <c r="J11" s="21"/>
    </row>
    <row r="12" spans="3:14" ht="16.5" thickTop="1" thickBot="1" x14ac:dyDescent="0.3">
      <c r="C12" s="16">
        <v>7</v>
      </c>
      <c r="D12" s="7"/>
      <c r="E12" s="4"/>
      <c r="F12" s="5"/>
      <c r="G12" s="5"/>
      <c r="H12" s="5"/>
      <c r="I12" s="20"/>
      <c r="J12" s="21"/>
    </row>
    <row r="13" spans="3:14" ht="16.5" thickTop="1" thickBot="1" x14ac:dyDescent="0.3">
      <c r="C13" s="16">
        <v>8</v>
      </c>
      <c r="D13" s="7"/>
      <c r="E13" s="4"/>
      <c r="F13" s="5"/>
      <c r="G13" s="5"/>
      <c r="H13" s="5"/>
      <c r="I13" s="20"/>
      <c r="J13" s="21"/>
    </row>
    <row r="14" spans="3:14" ht="16.5" thickTop="1" thickBot="1" x14ac:dyDescent="0.3">
      <c r="C14" s="16">
        <v>9</v>
      </c>
      <c r="D14" s="7" t="s">
        <v>90</v>
      </c>
      <c r="E14" s="4">
        <v>2</v>
      </c>
      <c r="F14" s="1">
        <v>0.31944444444444448</v>
      </c>
      <c r="G14" s="1">
        <v>0.625</v>
      </c>
      <c r="H14" s="1">
        <v>0.63888888888888895</v>
      </c>
      <c r="I14" s="20">
        <f>G14-F14</f>
        <v>0.30555555555555552</v>
      </c>
      <c r="J14" s="21">
        <f>H14-F14</f>
        <v>0.31944444444444448</v>
      </c>
      <c r="M14" t="s">
        <v>184</v>
      </c>
      <c r="N14" t="s">
        <v>184</v>
      </c>
    </row>
    <row r="15" spans="3:14" ht="16.5" thickTop="1" thickBot="1" x14ac:dyDescent="0.3">
      <c r="C15" s="16">
        <v>10</v>
      </c>
      <c r="D15" s="7" t="s">
        <v>89</v>
      </c>
      <c r="E15" s="4">
        <v>2</v>
      </c>
      <c r="F15" s="1">
        <v>0.36805555555555558</v>
      </c>
      <c r="G15" s="1">
        <v>0.65277777777777779</v>
      </c>
      <c r="H15" s="1">
        <v>0.66666666666666663</v>
      </c>
      <c r="I15" s="20">
        <f>G15-F15</f>
        <v>0.28472222222222221</v>
      </c>
      <c r="J15" s="21">
        <f>H15-F15</f>
        <v>0.29861111111111105</v>
      </c>
      <c r="M15" t="s">
        <v>184</v>
      </c>
      <c r="N15" t="s">
        <v>184</v>
      </c>
    </row>
    <row r="16" spans="3:14" ht="16.5" thickTop="1" thickBot="1" x14ac:dyDescent="0.3">
      <c r="C16" s="16">
        <v>11</v>
      </c>
      <c r="D16" s="7" t="s">
        <v>91</v>
      </c>
      <c r="E16" s="4"/>
      <c r="F16" s="1">
        <v>0.33333333333333331</v>
      </c>
      <c r="G16" s="1"/>
      <c r="H16" s="1">
        <v>0.5</v>
      </c>
      <c r="I16" s="20"/>
      <c r="J16" s="21">
        <f>H16-F16</f>
        <v>0.16666666666666669</v>
      </c>
      <c r="M16" t="s">
        <v>184</v>
      </c>
      <c r="N16" t="s">
        <v>184</v>
      </c>
    </row>
    <row r="17" spans="3:14" ht="16.5" thickTop="1" thickBot="1" x14ac:dyDescent="0.3">
      <c r="C17" s="16">
        <v>12</v>
      </c>
      <c r="D17" s="23" t="s">
        <v>96</v>
      </c>
      <c r="E17" s="4">
        <v>4</v>
      </c>
      <c r="F17" s="1">
        <v>8.6805555555555566E-2</v>
      </c>
      <c r="G17" s="1">
        <v>0.55902777777777779</v>
      </c>
      <c r="H17" s="1">
        <v>0.57291666666666663</v>
      </c>
      <c r="I17" s="20">
        <f>G17-F17</f>
        <v>0.47222222222222221</v>
      </c>
      <c r="J17" s="21">
        <f>H17-F17</f>
        <v>0.48611111111111105</v>
      </c>
      <c r="K17" t="s">
        <v>92</v>
      </c>
      <c r="L17" s="29">
        <f>SUM(J7:J20)</f>
        <v>2.2847222222222223</v>
      </c>
      <c r="M17" t="s">
        <v>200</v>
      </c>
      <c r="N17" t="s">
        <v>184</v>
      </c>
    </row>
    <row r="18" spans="3:14" ht="16.5" thickTop="1" thickBot="1" x14ac:dyDescent="0.3">
      <c r="C18" s="16">
        <v>13</v>
      </c>
      <c r="D18" s="7" t="s">
        <v>89</v>
      </c>
      <c r="E18" s="4">
        <v>2</v>
      </c>
      <c r="F18" s="1">
        <v>0.40625</v>
      </c>
      <c r="G18" s="1">
        <v>0.70833333333333337</v>
      </c>
      <c r="H18" s="1">
        <v>0.72222222222222221</v>
      </c>
      <c r="I18" s="20">
        <f>G18-F18</f>
        <v>0.30208333333333337</v>
      </c>
      <c r="J18" s="21">
        <f>H18-F18</f>
        <v>0.31597222222222221</v>
      </c>
      <c r="M18" t="s">
        <v>184</v>
      </c>
      <c r="N18" t="s">
        <v>184</v>
      </c>
    </row>
    <row r="19" spans="3:14" ht="16.5" thickTop="1" thickBot="1" x14ac:dyDescent="0.3">
      <c r="C19" s="16">
        <v>14</v>
      </c>
      <c r="D19" s="7"/>
      <c r="E19" s="4"/>
      <c r="F19" s="5"/>
      <c r="G19" s="5"/>
      <c r="H19" s="5"/>
      <c r="I19" s="20"/>
      <c r="J19" s="21"/>
    </row>
    <row r="20" spans="3:14" ht="16.5" thickTop="1" thickBot="1" x14ac:dyDescent="0.3">
      <c r="C20" s="16">
        <v>15</v>
      </c>
      <c r="D20" s="7" t="s">
        <v>93</v>
      </c>
      <c r="E20" s="4">
        <v>2</v>
      </c>
      <c r="F20" s="1">
        <v>0.36458333333333331</v>
      </c>
      <c r="G20" s="1">
        <v>0.72916666666666663</v>
      </c>
      <c r="H20" s="1">
        <v>0.74305555555555547</v>
      </c>
      <c r="I20" s="20">
        <f>G20-F20</f>
        <v>0.36458333333333331</v>
      </c>
      <c r="J20" s="21">
        <f>H20-F20</f>
        <v>0.37847222222222215</v>
      </c>
      <c r="M20" t="s">
        <v>184</v>
      </c>
    </row>
    <row r="21" spans="3:14" ht="16.5" thickTop="1" thickBot="1" x14ac:dyDescent="0.3">
      <c r="C21" s="16">
        <v>16</v>
      </c>
      <c r="D21" s="7"/>
      <c r="E21" s="4"/>
      <c r="F21" s="5"/>
      <c r="G21" s="5"/>
      <c r="H21" s="5"/>
      <c r="I21" s="20"/>
      <c r="J21" s="21"/>
      <c r="N21" t="s">
        <v>45</v>
      </c>
    </row>
    <row r="22" spans="3:14" ht="16.5" thickTop="1" thickBot="1" x14ac:dyDescent="0.3">
      <c r="C22" s="16">
        <v>17</v>
      </c>
      <c r="D22" s="7" t="s">
        <v>97</v>
      </c>
      <c r="E22" s="4">
        <v>4</v>
      </c>
      <c r="F22" s="1">
        <v>0.37847222222222227</v>
      </c>
      <c r="G22" s="1">
        <v>0.85763888888888884</v>
      </c>
      <c r="H22" s="1">
        <v>0.87152777777777779</v>
      </c>
      <c r="I22" s="20">
        <f>G22-F22</f>
        <v>0.47916666666666657</v>
      </c>
      <c r="J22" s="21">
        <f>H22-F22</f>
        <v>0.49305555555555552</v>
      </c>
      <c r="M22" t="s">
        <v>184</v>
      </c>
      <c r="N22" t="s">
        <v>184</v>
      </c>
    </row>
    <row r="23" spans="3:14" ht="16.5" thickTop="1" thickBot="1" x14ac:dyDescent="0.3">
      <c r="C23" s="16">
        <v>18</v>
      </c>
      <c r="D23" s="7"/>
      <c r="E23" s="4"/>
      <c r="F23" s="5"/>
      <c r="G23" s="5"/>
      <c r="H23" s="5"/>
      <c r="I23" s="20"/>
      <c r="J23" s="21"/>
    </row>
    <row r="24" spans="3:14" ht="16.5" thickTop="1" thickBot="1" x14ac:dyDescent="0.3">
      <c r="C24" s="16">
        <v>19</v>
      </c>
      <c r="D24" s="7"/>
      <c r="E24" s="4"/>
      <c r="F24" s="5"/>
      <c r="G24" s="5"/>
      <c r="H24" s="5"/>
      <c r="I24" s="20"/>
      <c r="J24" s="21"/>
      <c r="L24" s="29">
        <f>SUM(J15:J28)</f>
        <v>2.6319444444444446</v>
      </c>
    </row>
    <row r="25" spans="3:14" ht="16.5" thickTop="1" thickBot="1" x14ac:dyDescent="0.3">
      <c r="C25" s="16">
        <v>20</v>
      </c>
      <c r="D25" s="7"/>
      <c r="E25" s="4"/>
      <c r="F25" s="1"/>
      <c r="G25" s="1"/>
      <c r="H25" s="1"/>
      <c r="I25" s="20"/>
      <c r="J25" s="21"/>
      <c r="L25" s="29">
        <f>SUM(J17:J30)</f>
        <v>2.8506944444444442</v>
      </c>
    </row>
    <row r="26" spans="3:14" ht="16.5" thickTop="1" thickBot="1" x14ac:dyDescent="0.3">
      <c r="C26" s="16">
        <v>21</v>
      </c>
      <c r="D26" s="7"/>
      <c r="E26" s="4"/>
      <c r="F26" s="1"/>
      <c r="G26" s="1"/>
      <c r="H26" s="1"/>
      <c r="I26" s="20"/>
      <c r="J26" s="21"/>
    </row>
    <row r="27" spans="3:14" ht="16.5" thickTop="1" thickBot="1" x14ac:dyDescent="0.3">
      <c r="C27" s="16">
        <v>22</v>
      </c>
      <c r="D27" s="7"/>
      <c r="E27" s="4"/>
      <c r="F27" s="5"/>
      <c r="G27" s="5"/>
      <c r="H27" s="5"/>
      <c r="I27" s="20"/>
      <c r="J27" s="21"/>
    </row>
    <row r="28" spans="3:14" ht="16.5" thickTop="1" thickBot="1" x14ac:dyDescent="0.3">
      <c r="C28" s="16">
        <v>23</v>
      </c>
      <c r="D28" s="7" t="s">
        <v>98</v>
      </c>
      <c r="E28" s="4">
        <v>4</v>
      </c>
      <c r="F28" s="1">
        <v>0.3888888888888889</v>
      </c>
      <c r="G28" s="1">
        <v>0.86805555555555547</v>
      </c>
      <c r="H28" s="1">
        <v>0.88194444444444453</v>
      </c>
      <c r="I28" s="20">
        <f>G28-F28</f>
        <v>0.47916666666666657</v>
      </c>
      <c r="J28" s="21">
        <f>H28-F28</f>
        <v>0.49305555555555564</v>
      </c>
      <c r="M28" t="s">
        <v>184</v>
      </c>
      <c r="N28" t="s">
        <v>184</v>
      </c>
    </row>
    <row r="29" spans="3:14" ht="16.5" thickTop="1" thickBot="1" x14ac:dyDescent="0.3">
      <c r="C29" s="16">
        <v>24</v>
      </c>
      <c r="D29" s="7" t="s">
        <v>91</v>
      </c>
      <c r="E29" s="4"/>
      <c r="F29" s="1">
        <v>0.47916666666666669</v>
      </c>
      <c r="G29" s="1"/>
      <c r="H29" s="1">
        <v>0.64583333333333337</v>
      </c>
      <c r="I29" s="20"/>
      <c r="J29" s="21">
        <f>H29-F29</f>
        <v>0.16666666666666669</v>
      </c>
      <c r="M29" t="s">
        <v>184</v>
      </c>
      <c r="N29" t="s">
        <v>184</v>
      </c>
    </row>
    <row r="30" spans="3:14" ht="16.5" thickTop="1" thickBot="1" x14ac:dyDescent="0.3">
      <c r="C30" s="16">
        <v>25</v>
      </c>
      <c r="D30" s="7" t="s">
        <v>99</v>
      </c>
      <c r="E30" s="4">
        <v>4</v>
      </c>
      <c r="F30" s="1">
        <v>0.41666666666666669</v>
      </c>
      <c r="G30" s="1">
        <v>0.92013888888888884</v>
      </c>
      <c r="H30" s="1">
        <v>0.93402777777777779</v>
      </c>
      <c r="I30" s="20">
        <f>G30-F30</f>
        <v>0.5034722222222221</v>
      </c>
      <c r="J30" s="21">
        <f>H30-F30</f>
        <v>0.51736111111111116</v>
      </c>
      <c r="K30" t="s">
        <v>92</v>
      </c>
      <c r="L30" s="29">
        <f>SUM(J22:J35)</f>
        <v>2.5486111111111116</v>
      </c>
      <c r="M30" t="s">
        <v>201</v>
      </c>
      <c r="N30" t="s">
        <v>184</v>
      </c>
    </row>
    <row r="31" spans="3:14" ht="16.5" thickTop="1" thickBot="1" x14ac:dyDescent="0.3">
      <c r="C31" s="16">
        <v>26</v>
      </c>
      <c r="D31" s="7"/>
      <c r="E31" s="4"/>
      <c r="F31" s="5"/>
      <c r="G31" s="5"/>
      <c r="H31" s="5"/>
      <c r="I31" s="20"/>
      <c r="J31" s="21"/>
    </row>
    <row r="32" spans="3:14" ht="16.5" thickTop="1" thickBot="1" x14ac:dyDescent="0.3">
      <c r="C32" s="16">
        <v>27</v>
      </c>
      <c r="D32" s="7" t="s">
        <v>93</v>
      </c>
      <c r="E32" s="4">
        <v>2</v>
      </c>
      <c r="F32" s="1">
        <v>0.39930555555555558</v>
      </c>
      <c r="G32" s="1">
        <v>0.75694444444444453</v>
      </c>
      <c r="H32" s="1">
        <v>0.77083333333333337</v>
      </c>
      <c r="I32" s="20">
        <f>G32-F32</f>
        <v>0.35763888888888895</v>
      </c>
      <c r="J32" s="21">
        <f>H32-F32</f>
        <v>0.37152777777777779</v>
      </c>
      <c r="M32" t="s">
        <v>184</v>
      </c>
      <c r="N32" t="s">
        <v>184</v>
      </c>
    </row>
    <row r="33" spans="3:14" ht="16.5" thickTop="1" thickBot="1" x14ac:dyDescent="0.3">
      <c r="C33" s="16">
        <v>28</v>
      </c>
      <c r="D33" s="7"/>
      <c r="E33" s="4"/>
      <c r="F33" s="1"/>
      <c r="G33" s="5"/>
      <c r="H33" s="1"/>
      <c r="I33" s="20"/>
      <c r="J33" s="21"/>
    </row>
    <row r="34" spans="3:14" ht="16.5" thickTop="1" thickBot="1" x14ac:dyDescent="0.3">
      <c r="C34" s="16">
        <v>29</v>
      </c>
      <c r="D34" s="7"/>
      <c r="E34" s="4"/>
      <c r="F34" s="1"/>
      <c r="G34" s="1"/>
      <c r="H34" s="1"/>
      <c r="I34" s="20"/>
      <c r="J34" s="21"/>
    </row>
    <row r="35" spans="3:14" ht="16.5" thickTop="1" thickBot="1" x14ac:dyDescent="0.3">
      <c r="C35" s="16">
        <v>30</v>
      </c>
      <c r="D35" s="7" t="s">
        <v>100</v>
      </c>
      <c r="E35" s="4">
        <v>4</v>
      </c>
      <c r="F35" s="1">
        <v>0.13541666666666666</v>
      </c>
      <c r="G35" s="1">
        <v>0.62847222222222221</v>
      </c>
      <c r="H35" s="1">
        <v>0.64236111111111105</v>
      </c>
      <c r="I35" s="20">
        <f>G35-F35</f>
        <v>0.49305555555555558</v>
      </c>
      <c r="J35" s="21">
        <f>H35-F35</f>
        <v>0.50694444444444442</v>
      </c>
      <c r="K35" t="s">
        <v>92</v>
      </c>
      <c r="M35" t="s">
        <v>202</v>
      </c>
      <c r="N35" t="s">
        <v>184</v>
      </c>
    </row>
    <row r="36" spans="3:14" ht="16.5" thickTop="1" thickBot="1" x14ac:dyDescent="0.3">
      <c r="C36" s="16">
        <v>31</v>
      </c>
      <c r="D36" s="13" t="s">
        <v>94</v>
      </c>
      <c r="E36" s="11">
        <v>2</v>
      </c>
      <c r="F36" s="22">
        <v>0.39583333333333331</v>
      </c>
      <c r="G36" s="22">
        <v>0.70833333333333337</v>
      </c>
      <c r="H36" s="22">
        <v>0.72222222222222221</v>
      </c>
      <c r="I36" s="49">
        <f>G36-F36</f>
        <v>0.31250000000000006</v>
      </c>
      <c r="J36" s="50">
        <f>H36-F36</f>
        <v>0.3263888888888889</v>
      </c>
      <c r="M36" t="s">
        <v>184</v>
      </c>
      <c r="N36" t="s">
        <v>184</v>
      </c>
    </row>
    <row r="37" spans="3:14" ht="15.75" thickTop="1" x14ac:dyDescent="0.25">
      <c r="I37" s="26"/>
      <c r="J37" s="26"/>
    </row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3DFC3-306F-42D3-859A-06B8BC028557}">
  <dimension ref="C3:N40"/>
  <sheetViews>
    <sheetView tabSelected="1" topLeftCell="A2" workbookViewId="0">
      <selection activeCell="C4" sqref="C4:J32"/>
    </sheetView>
  </sheetViews>
  <sheetFormatPr defaultRowHeight="15" x14ac:dyDescent="0.25"/>
  <cols>
    <col min="3" max="3" width="4.7109375" customWidth="1"/>
    <col min="4" max="4" width="10.42578125" customWidth="1"/>
    <col min="5" max="5" width="8.7109375" customWidth="1"/>
    <col min="6" max="6" width="10.7109375" customWidth="1"/>
    <col min="7" max="10" width="8.7109375" customWidth="1"/>
    <col min="13" max="13" width="27.85546875" customWidth="1"/>
  </cols>
  <sheetData>
    <row r="3" spans="3:14" ht="15.75" thickBot="1" x14ac:dyDescent="0.3"/>
    <row r="4" spans="3:14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4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  <c r="M5" t="s">
        <v>2</v>
      </c>
      <c r="N5" t="s">
        <v>199</v>
      </c>
    </row>
    <row r="6" spans="3:14" ht="16.5" thickTop="1" thickBot="1" x14ac:dyDescent="0.3">
      <c r="C6" s="16">
        <v>1</v>
      </c>
      <c r="D6" s="12" t="s">
        <v>95</v>
      </c>
      <c r="E6" s="2">
        <v>4</v>
      </c>
      <c r="F6" s="20">
        <v>0.47569444444444442</v>
      </c>
      <c r="G6" s="20">
        <v>0.92013888888888884</v>
      </c>
      <c r="H6" s="20">
        <v>0.93402777777777779</v>
      </c>
      <c r="I6" s="20">
        <f>G6-F6</f>
        <v>0.44444444444444442</v>
      </c>
      <c r="J6" s="21">
        <f>H6-F6</f>
        <v>0.45833333333333337</v>
      </c>
      <c r="M6" t="s">
        <v>184</v>
      </c>
      <c r="N6" t="s">
        <v>184</v>
      </c>
    </row>
    <row r="7" spans="3:14" ht="16.5" thickTop="1" thickBot="1" x14ac:dyDescent="0.3">
      <c r="C7" s="15">
        <v>2</v>
      </c>
      <c r="D7" s="7"/>
      <c r="E7" s="4"/>
      <c r="F7" s="5"/>
      <c r="G7" s="5"/>
      <c r="H7" s="5"/>
      <c r="I7" s="20"/>
      <c r="J7" s="21"/>
    </row>
    <row r="8" spans="3:14" ht="16.5" thickTop="1" thickBot="1" x14ac:dyDescent="0.3">
      <c r="C8" s="15">
        <v>3</v>
      </c>
      <c r="D8" s="7" t="s">
        <v>90</v>
      </c>
      <c r="E8" s="4">
        <v>2</v>
      </c>
      <c r="F8" s="1">
        <v>0.41666666666666669</v>
      </c>
      <c r="G8" s="1">
        <v>0.71875</v>
      </c>
      <c r="H8" s="1">
        <v>0.73263888888888884</v>
      </c>
      <c r="I8" s="20">
        <f>G8-F8</f>
        <v>0.30208333333333331</v>
      </c>
      <c r="J8" s="21">
        <f t="shared" ref="J8:J30" si="0">H8-F8</f>
        <v>0.31597222222222215</v>
      </c>
      <c r="M8" t="s">
        <v>184</v>
      </c>
      <c r="N8" t="s">
        <v>184</v>
      </c>
    </row>
    <row r="9" spans="3:14" ht="16.5" thickTop="1" thickBot="1" x14ac:dyDescent="0.3">
      <c r="C9" s="15">
        <v>4</v>
      </c>
      <c r="D9" s="7"/>
      <c r="E9" s="7"/>
      <c r="F9" s="1"/>
      <c r="G9" s="1"/>
      <c r="H9" s="1"/>
      <c r="I9" s="20"/>
      <c r="J9" s="21"/>
    </row>
    <row r="10" spans="3:14" ht="16.5" thickTop="1" thickBot="1" x14ac:dyDescent="0.3">
      <c r="C10" s="15">
        <v>5</v>
      </c>
      <c r="D10" s="7" t="s">
        <v>94</v>
      </c>
      <c r="E10" s="4">
        <v>2</v>
      </c>
      <c r="F10" s="1">
        <v>0.39583333333333331</v>
      </c>
      <c r="G10" s="1">
        <v>0.69791666666666663</v>
      </c>
      <c r="H10" s="1">
        <v>0.71180555555555547</v>
      </c>
      <c r="I10" s="20">
        <f>G10-F10</f>
        <v>0.30208333333333331</v>
      </c>
      <c r="J10" s="21">
        <f t="shared" si="0"/>
        <v>0.31597222222222215</v>
      </c>
      <c r="M10" t="s">
        <v>184</v>
      </c>
      <c r="N10" t="s">
        <v>184</v>
      </c>
    </row>
    <row r="11" spans="3:14" ht="16.5" thickTop="1" thickBot="1" x14ac:dyDescent="0.3">
      <c r="C11" s="15">
        <v>6</v>
      </c>
      <c r="D11" s="7"/>
      <c r="E11" s="4"/>
      <c r="F11" s="1"/>
      <c r="G11" s="1"/>
      <c r="H11" s="1"/>
      <c r="I11" s="20"/>
      <c r="J11" s="21"/>
    </row>
    <row r="12" spans="3:14" ht="16.5" thickTop="1" thickBot="1" x14ac:dyDescent="0.3">
      <c r="C12" s="16">
        <v>7</v>
      </c>
      <c r="D12" s="7"/>
      <c r="E12" s="4"/>
      <c r="F12" s="5"/>
      <c r="G12" s="5"/>
      <c r="H12" s="5"/>
      <c r="I12" s="20"/>
      <c r="J12" s="21"/>
    </row>
    <row r="13" spans="3:14" ht="16.5" thickTop="1" thickBot="1" x14ac:dyDescent="0.3">
      <c r="C13" s="16">
        <v>8</v>
      </c>
      <c r="D13" s="7"/>
      <c r="E13" s="4"/>
      <c r="F13" s="5"/>
      <c r="G13" s="5"/>
      <c r="H13" s="5"/>
      <c r="I13" s="20"/>
      <c r="J13" s="21"/>
      <c r="L13" s="29">
        <f>SUM(J6:J19)</f>
        <v>2.8194444444444442</v>
      </c>
    </row>
    <row r="14" spans="3:14" ht="16.5" thickTop="1" thickBot="1" x14ac:dyDescent="0.3">
      <c r="C14" s="16">
        <v>9</v>
      </c>
      <c r="D14" s="7"/>
      <c r="E14" s="4"/>
      <c r="F14" s="1"/>
      <c r="G14" s="1"/>
      <c r="H14" s="1"/>
      <c r="I14" s="20"/>
      <c r="J14" s="21"/>
    </row>
    <row r="15" spans="3:14" ht="16.5" thickTop="1" thickBot="1" x14ac:dyDescent="0.3">
      <c r="C15" s="16">
        <v>10</v>
      </c>
      <c r="D15" s="7" t="s">
        <v>93</v>
      </c>
      <c r="E15" s="4">
        <v>2</v>
      </c>
      <c r="F15" s="1">
        <v>0.12847222222222224</v>
      </c>
      <c r="G15" s="1">
        <v>0.4826388888888889</v>
      </c>
      <c r="H15" s="1">
        <v>0.49652777777777773</v>
      </c>
      <c r="I15" s="20">
        <f>G15-F15</f>
        <v>0.35416666666666663</v>
      </c>
      <c r="J15" s="21">
        <f t="shared" si="0"/>
        <v>0.36805555555555547</v>
      </c>
      <c r="M15" t="s">
        <v>184</v>
      </c>
      <c r="N15" t="s">
        <v>184</v>
      </c>
    </row>
    <row r="16" spans="3:14" ht="16.5" thickTop="1" thickBot="1" x14ac:dyDescent="0.3">
      <c r="C16" s="16">
        <v>11</v>
      </c>
      <c r="D16" s="7" t="s">
        <v>101</v>
      </c>
      <c r="E16" s="4">
        <v>4</v>
      </c>
      <c r="F16" s="1">
        <v>0.13541666666666666</v>
      </c>
      <c r="G16" s="1">
        <v>0.62152777777777779</v>
      </c>
      <c r="H16" s="1">
        <v>0.63541666666666663</v>
      </c>
      <c r="I16" s="20">
        <f>G16-F16</f>
        <v>0.48611111111111116</v>
      </c>
      <c r="J16" s="21">
        <f t="shared" si="0"/>
        <v>0.5</v>
      </c>
      <c r="K16" t="s">
        <v>92</v>
      </c>
      <c r="M16" t="s">
        <v>203</v>
      </c>
      <c r="N16" t="s">
        <v>184</v>
      </c>
    </row>
    <row r="17" spans="3:14" ht="16.5" thickTop="1" thickBot="1" x14ac:dyDescent="0.3">
      <c r="C17" s="16">
        <v>12</v>
      </c>
      <c r="D17" s="7" t="s">
        <v>158</v>
      </c>
      <c r="E17" s="4"/>
      <c r="F17" s="1">
        <v>0.375</v>
      </c>
      <c r="G17" s="5"/>
      <c r="H17" s="1">
        <v>0.5</v>
      </c>
      <c r="I17" s="20"/>
      <c r="J17" s="21">
        <f t="shared" si="0"/>
        <v>0.125</v>
      </c>
      <c r="M17" t="s">
        <v>184</v>
      </c>
      <c r="N17" t="s">
        <v>184</v>
      </c>
    </row>
    <row r="18" spans="3:14" ht="16.5" thickTop="1" thickBot="1" x14ac:dyDescent="0.3">
      <c r="C18" s="16">
        <v>13</v>
      </c>
      <c r="D18" s="7" t="s">
        <v>158</v>
      </c>
      <c r="E18" s="4"/>
      <c r="F18" s="1">
        <v>0.33333333333333331</v>
      </c>
      <c r="G18" s="1"/>
      <c r="H18" s="1">
        <v>0.54166666666666663</v>
      </c>
      <c r="I18" s="20"/>
      <c r="J18" s="21">
        <f t="shared" si="0"/>
        <v>0.20833333333333331</v>
      </c>
      <c r="M18" t="s">
        <v>184</v>
      </c>
      <c r="N18" t="s">
        <v>184</v>
      </c>
    </row>
    <row r="19" spans="3:14" ht="16.5" thickTop="1" thickBot="1" x14ac:dyDescent="0.3">
      <c r="C19" s="16">
        <v>14</v>
      </c>
      <c r="D19" s="7" t="s">
        <v>102</v>
      </c>
      <c r="E19" s="4">
        <v>4</v>
      </c>
      <c r="F19" s="1">
        <v>0.1423611111111111</v>
      </c>
      <c r="G19" s="1">
        <v>0.65625</v>
      </c>
      <c r="H19" s="1">
        <v>0.67013888888888884</v>
      </c>
      <c r="I19" s="20">
        <f>G19-F19</f>
        <v>0.51388888888888884</v>
      </c>
      <c r="J19" s="21">
        <f t="shared" si="0"/>
        <v>0.52777777777777768</v>
      </c>
      <c r="K19" t="s">
        <v>103</v>
      </c>
      <c r="M19" t="s">
        <v>203</v>
      </c>
      <c r="N19" t="s">
        <v>184</v>
      </c>
    </row>
    <row r="20" spans="3:14" ht="16.5" thickTop="1" thickBot="1" x14ac:dyDescent="0.3">
      <c r="C20" s="16">
        <v>15</v>
      </c>
      <c r="D20" s="7" t="s">
        <v>104</v>
      </c>
      <c r="E20" s="4">
        <v>2</v>
      </c>
      <c r="F20" s="1">
        <v>0.60763888888888895</v>
      </c>
      <c r="G20" s="1" t="s">
        <v>105</v>
      </c>
      <c r="H20" s="1" t="s">
        <v>106</v>
      </c>
      <c r="I20" s="20">
        <v>0.4201388888888889</v>
      </c>
      <c r="J20" s="21">
        <v>0.43402777777777773</v>
      </c>
      <c r="M20" t="s">
        <v>184</v>
      </c>
      <c r="N20" t="s">
        <v>184</v>
      </c>
    </row>
    <row r="21" spans="3:14" ht="16.5" thickTop="1" thickBot="1" x14ac:dyDescent="0.3">
      <c r="C21" s="16">
        <v>16</v>
      </c>
      <c r="D21" s="7"/>
      <c r="E21" s="4"/>
      <c r="F21" s="5"/>
      <c r="G21" s="5"/>
      <c r="H21" s="5"/>
      <c r="I21" s="20"/>
      <c r="J21" s="21"/>
      <c r="L21" s="29">
        <f>SUM(J15:J28)</f>
        <v>3.2361111111111112</v>
      </c>
      <c r="N21" t="s">
        <v>204</v>
      </c>
    </row>
    <row r="22" spans="3:14" ht="16.5" thickTop="1" thickBot="1" x14ac:dyDescent="0.3">
      <c r="C22" s="16">
        <v>17</v>
      </c>
      <c r="D22" s="7"/>
      <c r="E22" s="4"/>
      <c r="F22" s="1"/>
      <c r="G22" s="1"/>
      <c r="H22" s="1"/>
      <c r="I22" s="20"/>
      <c r="J22" s="21"/>
      <c r="L22" s="29">
        <f>SUM(J16:J29)</f>
        <v>3.1875</v>
      </c>
    </row>
    <row r="23" spans="3:14" ht="16.5" thickTop="1" thickBot="1" x14ac:dyDescent="0.3">
      <c r="C23" s="16">
        <v>18</v>
      </c>
      <c r="D23" s="7"/>
      <c r="E23" s="4"/>
      <c r="F23" s="5"/>
      <c r="G23" s="5"/>
      <c r="H23" s="5"/>
      <c r="I23" s="20"/>
      <c r="J23" s="21"/>
      <c r="L23" s="29">
        <f>SUM(J17:J30)</f>
        <v>2.8125</v>
      </c>
    </row>
    <row r="24" spans="3:14" ht="16.5" thickTop="1" thickBot="1" x14ac:dyDescent="0.3">
      <c r="C24" s="16">
        <v>19</v>
      </c>
      <c r="D24" s="7"/>
      <c r="E24" s="4"/>
      <c r="F24" s="5"/>
      <c r="G24" s="5"/>
      <c r="H24" s="5"/>
      <c r="I24" s="20"/>
      <c r="J24" s="21"/>
    </row>
    <row r="25" spans="3:14" ht="16.5" thickTop="1" thickBot="1" x14ac:dyDescent="0.3">
      <c r="C25" s="16">
        <v>20</v>
      </c>
      <c r="D25" s="7" t="s">
        <v>107</v>
      </c>
      <c r="E25" s="4">
        <v>2</v>
      </c>
      <c r="F25" s="1">
        <v>0.41666666666666669</v>
      </c>
      <c r="G25" s="1">
        <v>0.79513888888888884</v>
      </c>
      <c r="H25" s="1">
        <v>0.80902777777777779</v>
      </c>
      <c r="I25" s="20">
        <f>G25-F25</f>
        <v>0.37847222222222215</v>
      </c>
      <c r="J25" s="21">
        <f t="shared" si="0"/>
        <v>0.3923611111111111</v>
      </c>
      <c r="M25" t="s">
        <v>184</v>
      </c>
      <c r="N25" t="s">
        <v>184</v>
      </c>
    </row>
    <row r="26" spans="3:14" ht="16.5" thickTop="1" thickBot="1" x14ac:dyDescent="0.3">
      <c r="C26" s="16">
        <v>21</v>
      </c>
      <c r="D26" s="7" t="s">
        <v>93</v>
      </c>
      <c r="E26" s="4">
        <v>2</v>
      </c>
      <c r="F26" s="1">
        <v>0.68402777777777779</v>
      </c>
      <c r="G26" s="1" t="s">
        <v>108</v>
      </c>
      <c r="H26" s="1" t="s">
        <v>109</v>
      </c>
      <c r="I26" s="20">
        <v>0.35069444444444442</v>
      </c>
      <c r="J26" s="21">
        <v>0.36458333333333331</v>
      </c>
      <c r="M26" t="s">
        <v>184</v>
      </c>
      <c r="N26" t="s">
        <v>184</v>
      </c>
    </row>
    <row r="27" spans="3:14" ht="16.5" thickTop="1" thickBot="1" x14ac:dyDescent="0.3">
      <c r="C27" s="16">
        <v>22</v>
      </c>
      <c r="D27" s="7"/>
      <c r="E27" s="4"/>
      <c r="F27" s="5"/>
      <c r="G27" s="5"/>
      <c r="H27" s="5"/>
      <c r="I27" s="20"/>
      <c r="J27" s="21"/>
      <c r="M27" t="s">
        <v>184</v>
      </c>
    </row>
    <row r="28" spans="3:14" ht="16.5" thickTop="1" thickBot="1" x14ac:dyDescent="0.3">
      <c r="C28" s="16">
        <v>23</v>
      </c>
      <c r="D28" s="7" t="s">
        <v>94</v>
      </c>
      <c r="E28" s="4">
        <v>2</v>
      </c>
      <c r="F28" s="1">
        <v>0.39583333333333331</v>
      </c>
      <c r="G28" s="1">
        <v>0.69791666666666663</v>
      </c>
      <c r="H28" s="1">
        <v>0.71180555555555547</v>
      </c>
      <c r="I28" s="20">
        <f>G28-F28</f>
        <v>0.30208333333333331</v>
      </c>
      <c r="J28" s="21">
        <f t="shared" si="0"/>
        <v>0.31597222222222215</v>
      </c>
      <c r="M28" t="s">
        <v>184</v>
      </c>
      <c r="N28" t="s">
        <v>184</v>
      </c>
    </row>
    <row r="29" spans="3:14" ht="16.5" thickTop="1" thickBot="1" x14ac:dyDescent="0.3">
      <c r="C29" s="16">
        <v>24</v>
      </c>
      <c r="D29" s="7" t="s">
        <v>90</v>
      </c>
      <c r="E29" s="4">
        <v>2</v>
      </c>
      <c r="F29" s="1">
        <v>0.41666666666666669</v>
      </c>
      <c r="G29" s="1">
        <v>0.72222222222222221</v>
      </c>
      <c r="H29" s="1">
        <v>0.73611111111111116</v>
      </c>
      <c r="I29" s="20">
        <f>G29-F29</f>
        <v>0.30555555555555552</v>
      </c>
      <c r="J29" s="21">
        <f t="shared" si="0"/>
        <v>0.31944444444444448</v>
      </c>
      <c r="M29" t="s">
        <v>184</v>
      </c>
      <c r="N29" t="s">
        <v>184</v>
      </c>
    </row>
    <row r="30" spans="3:14" ht="16.5" thickTop="1" thickBot="1" x14ac:dyDescent="0.3">
      <c r="C30" s="16">
        <v>25</v>
      </c>
      <c r="D30" s="7" t="s">
        <v>158</v>
      </c>
      <c r="E30" s="4"/>
      <c r="F30" s="1">
        <v>0.375</v>
      </c>
      <c r="G30" s="5"/>
      <c r="H30" s="1">
        <v>0.5</v>
      </c>
      <c r="I30" s="20"/>
      <c r="J30" s="21">
        <f t="shared" si="0"/>
        <v>0.125</v>
      </c>
      <c r="M30" t="s">
        <v>184</v>
      </c>
      <c r="N30" t="s">
        <v>184</v>
      </c>
    </row>
    <row r="31" spans="3:14" ht="16.5" thickTop="1" thickBot="1" x14ac:dyDescent="0.3">
      <c r="C31" s="16">
        <v>26</v>
      </c>
      <c r="D31" s="7"/>
      <c r="E31" s="4"/>
      <c r="F31" s="5"/>
      <c r="G31" s="5"/>
      <c r="H31" s="5"/>
      <c r="I31" s="20"/>
      <c r="J31" s="21"/>
    </row>
    <row r="32" spans="3:14" ht="16.5" thickTop="1" thickBot="1" x14ac:dyDescent="0.3">
      <c r="C32" s="16">
        <v>27</v>
      </c>
      <c r="D32" s="13"/>
      <c r="E32" s="11"/>
      <c r="F32" s="22"/>
      <c r="G32" s="22"/>
      <c r="H32" s="22"/>
      <c r="I32" s="22"/>
      <c r="J32" s="25"/>
    </row>
    <row r="33" spans="3:10" ht="16.5" thickTop="1" thickBot="1" x14ac:dyDescent="0.3">
      <c r="C33" s="16">
        <v>28</v>
      </c>
      <c r="D33" s="12"/>
      <c r="E33" s="2"/>
      <c r="F33" s="20"/>
      <c r="G33" s="3"/>
      <c r="H33" s="20"/>
      <c r="I33" s="20"/>
      <c r="J33" s="21"/>
    </row>
    <row r="34" spans="3:10" ht="16.5" thickTop="1" thickBot="1" x14ac:dyDescent="0.3">
      <c r="C34" s="16">
        <v>29</v>
      </c>
      <c r="D34" s="7"/>
      <c r="E34" s="4"/>
      <c r="F34" s="1"/>
      <c r="G34" s="1"/>
      <c r="H34" s="1"/>
      <c r="I34" s="20"/>
      <c r="J34" s="21"/>
    </row>
    <row r="35" spans="3:10" ht="16.5" thickTop="1" thickBot="1" x14ac:dyDescent="0.3">
      <c r="C35" s="16">
        <v>30</v>
      </c>
      <c r="D35" s="7"/>
      <c r="E35" s="4"/>
      <c r="F35" s="1"/>
      <c r="G35" s="1"/>
      <c r="H35" s="1"/>
      <c r="I35" s="20"/>
      <c r="J35" s="21"/>
    </row>
    <row r="36" spans="3:10" ht="16.5" thickTop="1" thickBot="1" x14ac:dyDescent="0.3">
      <c r="C36" s="16">
        <v>31</v>
      </c>
      <c r="D36" s="13"/>
      <c r="E36" s="11"/>
      <c r="F36" s="8"/>
      <c r="G36" s="8"/>
      <c r="H36" s="8"/>
      <c r="I36" s="49"/>
      <c r="J36" s="50"/>
    </row>
    <row r="37" spans="3:10" ht="15.75" thickTop="1" x14ac:dyDescent="0.25">
      <c r="I37" s="26"/>
      <c r="J37" s="26"/>
    </row>
    <row r="40" spans="3:10" x14ac:dyDescent="0.25">
      <c r="C40" t="s">
        <v>110</v>
      </c>
    </row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BBE15-0154-494D-B891-F7698AE7CCC5}">
  <dimension ref="C2:N37"/>
  <sheetViews>
    <sheetView topLeftCell="A5" workbookViewId="0">
      <selection activeCell="E20" sqref="E20"/>
    </sheetView>
  </sheetViews>
  <sheetFormatPr defaultRowHeight="15" x14ac:dyDescent="0.25"/>
  <cols>
    <col min="3" max="3" width="4.7109375" customWidth="1"/>
    <col min="4" max="4" width="10.42578125" customWidth="1"/>
    <col min="5" max="5" width="8.7109375" customWidth="1"/>
    <col min="6" max="6" width="10.7109375" customWidth="1"/>
    <col min="7" max="10" width="8.7109375" customWidth="1"/>
    <col min="13" max="13" width="16.140625" customWidth="1"/>
  </cols>
  <sheetData>
    <row r="2" spans="3:14" x14ac:dyDescent="0.25">
      <c r="D2" t="s">
        <v>111</v>
      </c>
    </row>
    <row r="3" spans="3:14" ht="15.75" thickBot="1" x14ac:dyDescent="0.3"/>
    <row r="4" spans="3:14" ht="16.5" customHeight="1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4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  <c r="M5" t="s">
        <v>2</v>
      </c>
      <c r="N5" t="s">
        <v>199</v>
      </c>
    </row>
    <row r="6" spans="3:14" ht="16.5" thickTop="1" thickBot="1" x14ac:dyDescent="0.3">
      <c r="C6" s="37">
        <v>1</v>
      </c>
      <c r="D6" s="12" t="s">
        <v>112</v>
      </c>
      <c r="E6" s="2">
        <v>4</v>
      </c>
      <c r="F6" s="20">
        <v>0.15972222222222224</v>
      </c>
      <c r="G6" s="20">
        <v>0.58680555555555558</v>
      </c>
      <c r="H6" s="20">
        <v>0.60069444444444442</v>
      </c>
      <c r="I6" s="20">
        <f>G6-F6</f>
        <v>0.42708333333333337</v>
      </c>
      <c r="J6" s="21">
        <f>H6-F6</f>
        <v>0.44097222222222221</v>
      </c>
      <c r="M6" t="s">
        <v>205</v>
      </c>
      <c r="N6" t="s">
        <v>184</v>
      </c>
    </row>
    <row r="7" spans="3:14" ht="16.5" thickTop="1" thickBot="1" x14ac:dyDescent="0.3">
      <c r="C7" s="37">
        <v>2</v>
      </c>
      <c r="D7" s="7"/>
      <c r="E7" s="4"/>
      <c r="F7" s="5"/>
      <c r="G7" s="5"/>
      <c r="H7" s="5"/>
      <c r="I7" s="20"/>
      <c r="J7" s="21"/>
    </row>
    <row r="8" spans="3:14" ht="16.5" thickTop="1" thickBot="1" x14ac:dyDescent="0.3">
      <c r="C8" s="37">
        <v>3</v>
      </c>
      <c r="D8" s="7" t="s">
        <v>112</v>
      </c>
      <c r="E8" s="4">
        <v>4</v>
      </c>
      <c r="F8" s="1">
        <v>0.15972222222222224</v>
      </c>
      <c r="G8" s="1">
        <v>0.58680555555555558</v>
      </c>
      <c r="H8" s="1">
        <v>0.60069444444444442</v>
      </c>
      <c r="I8" s="20">
        <f>G8-F8</f>
        <v>0.42708333333333337</v>
      </c>
      <c r="J8" s="21">
        <f t="shared" ref="J8:J36" si="0">H8-F8</f>
        <v>0.44097222222222221</v>
      </c>
      <c r="M8" t="s">
        <v>205</v>
      </c>
      <c r="N8" t="s">
        <v>184</v>
      </c>
    </row>
    <row r="9" spans="3:14" ht="16.5" thickTop="1" thickBot="1" x14ac:dyDescent="0.3">
      <c r="C9" s="37">
        <v>4</v>
      </c>
      <c r="D9" s="7" t="s">
        <v>61</v>
      </c>
      <c r="E9" s="7"/>
      <c r="F9" s="1">
        <v>0.15972222222222224</v>
      </c>
      <c r="G9" s="1"/>
      <c r="H9" s="1">
        <v>0.45833333333333331</v>
      </c>
      <c r="I9" s="20"/>
      <c r="J9" s="21">
        <f t="shared" si="0"/>
        <v>0.29861111111111105</v>
      </c>
      <c r="N9" t="s">
        <v>184</v>
      </c>
    </row>
    <row r="10" spans="3:14" ht="16.5" thickTop="1" thickBot="1" x14ac:dyDescent="0.3">
      <c r="C10" s="15">
        <v>5</v>
      </c>
      <c r="D10" s="7" t="s">
        <v>113</v>
      </c>
      <c r="E10" s="4">
        <v>4</v>
      </c>
      <c r="F10" s="1">
        <v>0.56944444444444442</v>
      </c>
      <c r="G10" s="1">
        <v>0.95833333333333337</v>
      </c>
      <c r="H10" s="1">
        <v>0.97222222222222221</v>
      </c>
      <c r="I10" s="20">
        <f>G10-F10</f>
        <v>0.38888888888888895</v>
      </c>
      <c r="J10" s="21">
        <f t="shared" si="0"/>
        <v>0.40277777777777779</v>
      </c>
      <c r="M10" t="s">
        <v>184</v>
      </c>
      <c r="N10" t="s">
        <v>184</v>
      </c>
    </row>
    <row r="11" spans="3:14" ht="16.5" thickTop="1" thickBot="1" x14ac:dyDescent="0.3">
      <c r="C11" s="15">
        <v>6</v>
      </c>
      <c r="D11" s="7" t="s">
        <v>114</v>
      </c>
      <c r="E11" s="4">
        <v>4</v>
      </c>
      <c r="F11" s="1">
        <v>0.56944444444444442</v>
      </c>
      <c r="G11" s="1">
        <v>0.96180555555555547</v>
      </c>
      <c r="H11" s="1">
        <v>0.97569444444444453</v>
      </c>
      <c r="I11" s="20">
        <f>G11-F11</f>
        <v>0.39236111111111105</v>
      </c>
      <c r="J11" s="21">
        <f t="shared" si="0"/>
        <v>0.40625000000000011</v>
      </c>
      <c r="M11" t="s">
        <v>184</v>
      </c>
      <c r="N11" t="s">
        <v>184</v>
      </c>
    </row>
    <row r="12" spans="3:14" ht="16.5" thickTop="1" thickBot="1" x14ac:dyDescent="0.3">
      <c r="C12" s="16">
        <v>7</v>
      </c>
      <c r="D12" s="7" t="s">
        <v>114</v>
      </c>
      <c r="E12" s="4">
        <v>4</v>
      </c>
      <c r="F12" s="1">
        <v>0.56944444444444442</v>
      </c>
      <c r="G12" s="1">
        <v>0.97222222222222221</v>
      </c>
      <c r="H12" s="1">
        <v>0.98611111111111116</v>
      </c>
      <c r="I12" s="20">
        <f>G12-F12</f>
        <v>0.40277777777777779</v>
      </c>
      <c r="J12" s="21">
        <f t="shared" si="0"/>
        <v>0.41666666666666674</v>
      </c>
      <c r="L12" s="29">
        <f>SUM(J6:J19)</f>
        <v>3.6006944444444446</v>
      </c>
      <c r="M12" t="s">
        <v>184</v>
      </c>
      <c r="N12" t="s">
        <v>184</v>
      </c>
    </row>
    <row r="13" spans="3:14" ht="16.5" thickTop="1" thickBot="1" x14ac:dyDescent="0.3">
      <c r="C13" s="16">
        <v>8</v>
      </c>
      <c r="D13" s="7"/>
      <c r="E13" s="4"/>
      <c r="F13" s="5"/>
      <c r="G13" s="5"/>
      <c r="H13" s="5"/>
      <c r="I13" s="20"/>
      <c r="J13" s="21"/>
      <c r="N13" t="s">
        <v>206</v>
      </c>
    </row>
    <row r="14" spans="3:14" ht="16.5" thickTop="1" thickBot="1" x14ac:dyDescent="0.3">
      <c r="C14" s="16">
        <v>9</v>
      </c>
      <c r="D14" s="7"/>
      <c r="E14" s="4"/>
      <c r="F14" s="1"/>
      <c r="G14" s="1"/>
      <c r="H14" s="1"/>
      <c r="I14" s="20"/>
      <c r="J14" s="21"/>
    </row>
    <row r="15" spans="3:14" ht="16.5" thickTop="1" thickBot="1" x14ac:dyDescent="0.3">
      <c r="C15" s="16">
        <v>10</v>
      </c>
      <c r="D15" s="23" t="s">
        <v>114</v>
      </c>
      <c r="E15" s="4">
        <v>4</v>
      </c>
      <c r="F15" s="1">
        <v>0.56944444444444442</v>
      </c>
      <c r="G15" s="1">
        <v>0.97222222222222221</v>
      </c>
      <c r="H15" s="1">
        <v>0.98611111111111116</v>
      </c>
      <c r="I15" s="20">
        <f>G15-F15</f>
        <v>0.40277777777777779</v>
      </c>
      <c r="J15" s="21">
        <f t="shared" si="0"/>
        <v>0.41666666666666674</v>
      </c>
      <c r="M15" t="s">
        <v>184</v>
      </c>
      <c r="N15" t="s">
        <v>184</v>
      </c>
    </row>
    <row r="16" spans="3:14" ht="16.5" thickTop="1" thickBot="1" x14ac:dyDescent="0.3">
      <c r="C16" s="16">
        <v>11</v>
      </c>
      <c r="D16" s="7" t="s">
        <v>114</v>
      </c>
      <c r="E16" s="4">
        <v>4</v>
      </c>
      <c r="F16" s="1">
        <v>0.56944444444444442</v>
      </c>
      <c r="G16" s="1">
        <v>0.95833333333333337</v>
      </c>
      <c r="H16" s="1">
        <v>0.97222222222222221</v>
      </c>
      <c r="I16" s="20">
        <f>G16-F16</f>
        <v>0.38888888888888895</v>
      </c>
      <c r="J16" s="21">
        <f t="shared" si="0"/>
        <v>0.40277777777777779</v>
      </c>
      <c r="M16" t="s">
        <v>184</v>
      </c>
      <c r="N16" t="s">
        <v>184</v>
      </c>
    </row>
    <row r="17" spans="3:14" ht="16.5" thickTop="1" thickBot="1" x14ac:dyDescent="0.3">
      <c r="C17" s="16">
        <v>12</v>
      </c>
      <c r="D17" s="7" t="s">
        <v>158</v>
      </c>
      <c r="E17" s="4"/>
      <c r="F17" s="1">
        <v>0.54166666666666663</v>
      </c>
      <c r="G17" s="5"/>
      <c r="H17" s="1">
        <v>0.91666666666666663</v>
      </c>
      <c r="I17" s="20"/>
      <c r="J17" s="21">
        <f t="shared" si="0"/>
        <v>0.375</v>
      </c>
      <c r="L17" s="29">
        <f>SUM(J10:J23)</f>
        <v>2.822916666666667</v>
      </c>
      <c r="M17" t="s">
        <v>184</v>
      </c>
      <c r="N17" t="s">
        <v>184</v>
      </c>
    </row>
    <row r="18" spans="3:14" ht="16.5" thickTop="1" thickBot="1" x14ac:dyDescent="0.3">
      <c r="C18" s="16">
        <v>13</v>
      </c>
      <c r="D18" s="7"/>
      <c r="E18" s="4"/>
      <c r="F18" s="1"/>
      <c r="G18" s="1"/>
      <c r="H18" s="1"/>
      <c r="I18" s="20"/>
      <c r="J18" s="21"/>
    </row>
    <row r="19" spans="3:14" ht="16.5" thickTop="1" thickBot="1" x14ac:dyDescent="0.3">
      <c r="C19" s="16">
        <v>14</v>
      </c>
      <c r="D19" s="7"/>
      <c r="E19" s="4"/>
      <c r="F19" s="5"/>
      <c r="G19" s="5"/>
      <c r="H19" s="5"/>
      <c r="I19" s="20"/>
      <c r="J19" s="21"/>
    </row>
    <row r="20" spans="3:14" ht="16.5" thickTop="1" thickBot="1" x14ac:dyDescent="0.3">
      <c r="C20" s="16">
        <v>15</v>
      </c>
      <c r="D20" s="7"/>
      <c r="E20" s="4"/>
      <c r="F20" s="1"/>
      <c r="G20" s="1"/>
      <c r="H20" s="1"/>
      <c r="I20" s="20"/>
      <c r="J20" s="21"/>
      <c r="L20" s="29">
        <f>SUM(J15:J28)</f>
        <v>2.28125</v>
      </c>
    </row>
    <row r="21" spans="3:14" ht="16.5" thickTop="1" thickBot="1" x14ac:dyDescent="0.3">
      <c r="C21" s="16">
        <v>16</v>
      </c>
      <c r="D21" s="7"/>
      <c r="E21" s="4"/>
      <c r="F21" s="5"/>
      <c r="G21" s="5"/>
      <c r="H21" s="5"/>
      <c r="I21" s="20"/>
      <c r="J21" s="21"/>
    </row>
    <row r="22" spans="3:14" ht="16.5" thickTop="1" thickBot="1" x14ac:dyDescent="0.3">
      <c r="C22" s="16">
        <v>17</v>
      </c>
      <c r="D22" s="7"/>
      <c r="E22" s="4"/>
      <c r="F22" s="1"/>
      <c r="G22" s="1"/>
      <c r="H22" s="1"/>
      <c r="I22" s="20"/>
      <c r="J22" s="21"/>
    </row>
    <row r="23" spans="3:14" ht="16.5" thickTop="1" thickBot="1" x14ac:dyDescent="0.3">
      <c r="C23" s="16">
        <v>18</v>
      </c>
      <c r="D23" s="7" t="s">
        <v>114</v>
      </c>
      <c r="E23" s="4">
        <v>4</v>
      </c>
      <c r="F23" s="1">
        <v>0.56944444444444442</v>
      </c>
      <c r="G23" s="1">
        <v>0.95833333333333337</v>
      </c>
      <c r="H23" s="1">
        <v>0.97222222222222221</v>
      </c>
      <c r="I23" s="20">
        <f>G23-F23</f>
        <v>0.38888888888888895</v>
      </c>
      <c r="J23" s="21">
        <f t="shared" si="0"/>
        <v>0.40277777777777779</v>
      </c>
      <c r="M23" t="s">
        <v>184</v>
      </c>
      <c r="N23" t="s">
        <v>184</v>
      </c>
    </row>
    <row r="24" spans="3:14" ht="16.5" thickTop="1" thickBot="1" x14ac:dyDescent="0.3">
      <c r="C24" s="16">
        <v>19</v>
      </c>
      <c r="D24" s="7"/>
      <c r="E24" s="4"/>
      <c r="F24" s="5"/>
      <c r="G24" s="5"/>
      <c r="H24" s="5"/>
      <c r="I24" s="20"/>
      <c r="J24" s="21"/>
      <c r="N24" t="s">
        <v>207</v>
      </c>
    </row>
    <row r="25" spans="3:14" ht="16.5" thickTop="1" thickBot="1" x14ac:dyDescent="0.3">
      <c r="C25" s="16">
        <v>20</v>
      </c>
      <c r="D25" s="7"/>
      <c r="E25" s="4"/>
      <c r="F25" s="1"/>
      <c r="G25" s="1"/>
      <c r="H25" s="1"/>
      <c r="I25" s="20"/>
      <c r="J25" s="21"/>
    </row>
    <row r="26" spans="3:14" ht="16.5" thickTop="1" thickBot="1" x14ac:dyDescent="0.3">
      <c r="C26" s="16">
        <v>21</v>
      </c>
      <c r="D26" s="7" t="s">
        <v>23</v>
      </c>
      <c r="E26" s="4">
        <v>2</v>
      </c>
      <c r="F26" s="1">
        <v>0.15972222222222224</v>
      </c>
      <c r="G26" s="1">
        <v>0.57986111111111105</v>
      </c>
      <c r="H26" s="1">
        <v>0.59375</v>
      </c>
      <c r="I26" s="20">
        <f>G26-F26</f>
        <v>0.42013888888888884</v>
      </c>
      <c r="J26" s="21">
        <f t="shared" si="0"/>
        <v>0.43402777777777779</v>
      </c>
      <c r="M26" t="s">
        <v>184</v>
      </c>
      <c r="N26" t="s">
        <v>184</v>
      </c>
    </row>
    <row r="27" spans="3:14" ht="16.5" thickTop="1" thickBot="1" x14ac:dyDescent="0.3">
      <c r="C27" s="16">
        <v>22</v>
      </c>
      <c r="D27" s="7"/>
      <c r="E27" s="4"/>
      <c r="F27" s="5"/>
      <c r="G27" s="5"/>
      <c r="H27" s="5"/>
      <c r="I27" s="20"/>
      <c r="J27" s="21"/>
      <c r="N27" t="s">
        <v>207</v>
      </c>
    </row>
    <row r="28" spans="3:14" ht="16.5" thickTop="1" thickBot="1" x14ac:dyDescent="0.3">
      <c r="C28" s="16">
        <v>23</v>
      </c>
      <c r="D28" s="7" t="s">
        <v>115</v>
      </c>
      <c r="E28" s="4">
        <v>2</v>
      </c>
      <c r="F28" s="1">
        <v>0.3576388888888889</v>
      </c>
      <c r="G28" s="1">
        <v>0.59375</v>
      </c>
      <c r="H28" s="1">
        <v>0.60763888888888895</v>
      </c>
      <c r="I28" s="20">
        <f>G28-F28</f>
        <v>0.2361111111111111</v>
      </c>
      <c r="J28" s="21">
        <f t="shared" si="0"/>
        <v>0.25000000000000006</v>
      </c>
      <c r="M28" t="s">
        <v>184</v>
      </c>
      <c r="N28" t="s">
        <v>184</v>
      </c>
    </row>
    <row r="29" spans="3:14" ht="16.5" thickTop="1" thickBot="1" x14ac:dyDescent="0.3">
      <c r="C29" s="16">
        <v>24</v>
      </c>
      <c r="D29" s="7" t="s">
        <v>158</v>
      </c>
      <c r="E29" s="4"/>
      <c r="F29" s="1">
        <v>0.15972222222222224</v>
      </c>
      <c r="G29" s="1"/>
      <c r="H29" s="1">
        <v>0.58333333333333337</v>
      </c>
      <c r="I29" s="20"/>
      <c r="J29" s="21">
        <f t="shared" si="0"/>
        <v>0.42361111111111116</v>
      </c>
      <c r="L29" s="29">
        <f>SUM(J23:J36)</f>
        <v>2.9930555555555558</v>
      </c>
      <c r="N29" t="s">
        <v>184</v>
      </c>
    </row>
    <row r="30" spans="3:14" ht="16.5" thickTop="1" thickBot="1" x14ac:dyDescent="0.3">
      <c r="C30" s="16">
        <v>25</v>
      </c>
      <c r="D30" s="7"/>
      <c r="E30" s="4"/>
      <c r="F30" s="5"/>
      <c r="G30" s="5"/>
      <c r="H30" s="5"/>
      <c r="I30" s="20"/>
      <c r="J30" s="21"/>
    </row>
    <row r="31" spans="3:14" ht="16.5" thickTop="1" thickBot="1" x14ac:dyDescent="0.3">
      <c r="C31" s="16">
        <v>26</v>
      </c>
      <c r="D31" s="7" t="s">
        <v>113</v>
      </c>
      <c r="E31" s="4">
        <v>4</v>
      </c>
      <c r="F31" s="1">
        <v>0.56944444444444442</v>
      </c>
      <c r="G31" s="1">
        <v>0.96180555555555547</v>
      </c>
      <c r="H31" s="1">
        <v>0.97569444444444453</v>
      </c>
      <c r="I31" s="20">
        <f>G31-F31</f>
        <v>0.39236111111111105</v>
      </c>
      <c r="J31" s="21">
        <f t="shared" si="0"/>
        <v>0.40625000000000011</v>
      </c>
      <c r="M31" t="s">
        <v>184</v>
      </c>
      <c r="N31" t="s">
        <v>184</v>
      </c>
    </row>
    <row r="32" spans="3:14" ht="16.5" thickTop="1" thickBot="1" x14ac:dyDescent="0.3">
      <c r="C32" s="16">
        <v>27</v>
      </c>
      <c r="D32" s="7" t="s">
        <v>158</v>
      </c>
      <c r="E32" s="4"/>
      <c r="F32" s="1">
        <v>0.54166666666666663</v>
      </c>
      <c r="G32" s="1"/>
      <c r="H32" s="1">
        <v>0.91666666666666663</v>
      </c>
      <c r="I32" s="20"/>
      <c r="J32" s="21">
        <f t="shared" si="0"/>
        <v>0.375</v>
      </c>
      <c r="N32" t="s">
        <v>184</v>
      </c>
    </row>
    <row r="33" spans="3:14" ht="16.5" thickTop="1" thickBot="1" x14ac:dyDescent="0.3">
      <c r="C33" s="16">
        <v>28</v>
      </c>
      <c r="D33" s="7"/>
      <c r="E33" s="4"/>
      <c r="F33" s="1"/>
      <c r="G33" s="5"/>
      <c r="H33" s="1"/>
      <c r="I33" s="20"/>
      <c r="J33" s="21"/>
      <c r="N33" t="s">
        <v>208</v>
      </c>
    </row>
    <row r="34" spans="3:14" ht="16.5" thickTop="1" thickBot="1" x14ac:dyDescent="0.3">
      <c r="C34" s="16">
        <v>29</v>
      </c>
      <c r="D34" s="7"/>
      <c r="E34" s="4"/>
      <c r="F34" s="1"/>
      <c r="G34" s="1"/>
      <c r="H34" s="1"/>
      <c r="I34" s="20"/>
      <c r="J34" s="21"/>
    </row>
    <row r="35" spans="3:14" ht="16.5" thickTop="1" thickBot="1" x14ac:dyDescent="0.3">
      <c r="C35" s="16">
        <v>30</v>
      </c>
      <c r="D35" s="7" t="s">
        <v>115</v>
      </c>
      <c r="E35" s="4">
        <v>2</v>
      </c>
      <c r="F35" s="1">
        <v>0.3576388888888889</v>
      </c>
      <c r="G35" s="1">
        <v>0.60416666666666663</v>
      </c>
      <c r="H35" s="1">
        <v>0.61805555555555558</v>
      </c>
      <c r="I35" s="20">
        <f>G35-F35</f>
        <v>0.24652777777777773</v>
      </c>
      <c r="J35" s="21">
        <f t="shared" si="0"/>
        <v>0.26041666666666669</v>
      </c>
      <c r="M35" t="s">
        <v>184</v>
      </c>
      <c r="N35" t="s">
        <v>184</v>
      </c>
    </row>
    <row r="36" spans="3:14" ht="16.5" thickTop="1" thickBot="1" x14ac:dyDescent="0.3">
      <c r="C36" s="16">
        <v>31</v>
      </c>
      <c r="D36" s="13" t="s">
        <v>112</v>
      </c>
      <c r="E36" s="11">
        <v>4</v>
      </c>
      <c r="F36" s="22">
        <v>0.15972222222222224</v>
      </c>
      <c r="G36" s="22">
        <v>0.58680555555555558</v>
      </c>
      <c r="H36" s="22">
        <v>0.60069444444444442</v>
      </c>
      <c r="I36" s="49">
        <f>G36-F36</f>
        <v>0.42708333333333337</v>
      </c>
      <c r="J36" s="50">
        <f t="shared" si="0"/>
        <v>0.44097222222222221</v>
      </c>
      <c r="M36" t="s">
        <v>205</v>
      </c>
      <c r="N36" t="s">
        <v>184</v>
      </c>
    </row>
    <row r="37" spans="3:14" ht="15.75" thickTop="1" x14ac:dyDescent="0.25">
      <c r="I37" s="26"/>
      <c r="J37" s="26"/>
    </row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36439-7179-422E-873D-5C4E4BD3E284}">
  <dimension ref="C3:N19"/>
  <sheetViews>
    <sheetView topLeftCell="B1" workbookViewId="0">
      <selection activeCell="J30" sqref="J30"/>
    </sheetView>
  </sheetViews>
  <sheetFormatPr defaultRowHeight="15" x14ac:dyDescent="0.25"/>
  <cols>
    <col min="3" max="3" width="4.7109375" customWidth="1"/>
    <col min="4" max="4" width="10.42578125" customWidth="1"/>
    <col min="5" max="5" width="8.7109375" customWidth="1"/>
    <col min="6" max="6" width="10.7109375" customWidth="1"/>
    <col min="7" max="10" width="8.7109375" customWidth="1"/>
  </cols>
  <sheetData>
    <row r="3" spans="3:14" ht="15.75" thickBot="1" x14ac:dyDescent="0.3"/>
    <row r="4" spans="3:14" ht="16.5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4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</row>
    <row r="6" spans="3:14" ht="16.5" thickTop="1" thickBot="1" x14ac:dyDescent="0.3">
      <c r="C6" s="16">
        <v>23</v>
      </c>
      <c r="D6" s="7"/>
      <c r="E6" s="4"/>
      <c r="F6" s="1"/>
      <c r="G6" s="1"/>
      <c r="H6" s="1"/>
      <c r="I6" s="1"/>
      <c r="J6" s="10"/>
      <c r="M6" t="s">
        <v>196</v>
      </c>
      <c r="N6" t="s">
        <v>194</v>
      </c>
    </row>
    <row r="7" spans="3:14" ht="16.5" thickTop="1" thickBot="1" x14ac:dyDescent="0.3">
      <c r="C7" s="16">
        <v>24</v>
      </c>
      <c r="D7" s="7" t="s">
        <v>117</v>
      </c>
      <c r="E7" s="4"/>
      <c r="F7" s="1"/>
      <c r="G7" s="1"/>
      <c r="H7" s="5"/>
      <c r="I7" s="1"/>
      <c r="J7" s="10"/>
    </row>
    <row r="8" spans="3:14" ht="16.5" thickTop="1" thickBot="1" x14ac:dyDescent="0.3">
      <c r="C8" s="16">
        <v>25</v>
      </c>
      <c r="D8" s="7" t="s">
        <v>117</v>
      </c>
      <c r="E8" s="4"/>
      <c r="F8" s="5"/>
      <c r="G8" s="5"/>
      <c r="H8" s="5"/>
      <c r="I8" s="5"/>
      <c r="J8" s="6"/>
    </row>
    <row r="9" spans="3:14" ht="16.5" thickTop="1" thickBot="1" x14ac:dyDescent="0.3">
      <c r="C9" s="16">
        <v>26</v>
      </c>
      <c r="D9" s="7" t="s">
        <v>119</v>
      </c>
      <c r="E9" s="4">
        <v>1</v>
      </c>
      <c r="F9" s="1">
        <v>0.78055555555555556</v>
      </c>
      <c r="G9" s="1">
        <v>0.98958333333333337</v>
      </c>
      <c r="H9" s="1" t="s">
        <v>41</v>
      </c>
      <c r="I9" s="1">
        <f>G9-F9</f>
        <v>0.20902777777777781</v>
      </c>
      <c r="J9" s="10">
        <v>0.2298611111111111</v>
      </c>
      <c r="K9" t="s">
        <v>118</v>
      </c>
      <c r="M9" t="s">
        <v>226</v>
      </c>
      <c r="N9" t="s">
        <v>227</v>
      </c>
    </row>
    <row r="10" spans="3:14" ht="16.5" thickTop="1" thickBot="1" x14ac:dyDescent="0.3">
      <c r="C10" s="16">
        <v>27</v>
      </c>
      <c r="D10" s="7" t="s">
        <v>124</v>
      </c>
      <c r="E10" s="4">
        <v>1</v>
      </c>
      <c r="F10" s="1">
        <v>0.24097222222222223</v>
      </c>
      <c r="G10" s="1">
        <v>0.40347222222222223</v>
      </c>
      <c r="H10" s="1">
        <v>0.42430555555555555</v>
      </c>
      <c r="I10" s="1">
        <f>G10-F10</f>
        <v>0.16250000000000001</v>
      </c>
      <c r="J10" s="10">
        <f>H10-F10</f>
        <v>0.18333333333333332</v>
      </c>
    </row>
    <row r="11" spans="3:14" ht="16.5" thickTop="1" thickBot="1" x14ac:dyDescent="0.3">
      <c r="C11" s="16">
        <v>28</v>
      </c>
      <c r="D11" s="7" t="s">
        <v>121</v>
      </c>
      <c r="E11" s="4">
        <v>4</v>
      </c>
      <c r="F11" s="1">
        <v>0.36874999999999997</v>
      </c>
      <c r="G11" s="1">
        <v>0.78333333333333333</v>
      </c>
      <c r="H11" s="1">
        <v>0.8041666666666667</v>
      </c>
      <c r="I11" s="1">
        <f>G11-F11</f>
        <v>0.41458333333333336</v>
      </c>
      <c r="J11" s="10">
        <f>H11-F11</f>
        <v>0.43541666666666673</v>
      </c>
      <c r="M11" t="s">
        <v>184</v>
      </c>
      <c r="N11" t="s">
        <v>184</v>
      </c>
    </row>
    <row r="12" spans="3:14" ht="16.5" thickTop="1" thickBot="1" x14ac:dyDescent="0.3">
      <c r="C12" s="16">
        <v>29</v>
      </c>
      <c r="D12" s="7"/>
      <c r="E12" s="4"/>
      <c r="F12" s="1"/>
      <c r="G12" s="1"/>
      <c r="H12" s="1"/>
      <c r="I12" s="1"/>
      <c r="J12" s="10"/>
    </row>
    <row r="13" spans="3:14" ht="16.5" thickTop="1" thickBot="1" x14ac:dyDescent="0.3">
      <c r="C13" s="16">
        <v>30</v>
      </c>
      <c r="D13" s="7" t="s">
        <v>120</v>
      </c>
      <c r="E13" s="4">
        <v>2</v>
      </c>
      <c r="F13" s="1">
        <v>0.15694444444444444</v>
      </c>
      <c r="G13" s="1">
        <v>0.35694444444444445</v>
      </c>
      <c r="H13" s="1">
        <v>0.37777777777777777</v>
      </c>
      <c r="I13" s="1">
        <f>G13-F13</f>
        <v>0.2</v>
      </c>
      <c r="J13" s="10">
        <f>H13-F13</f>
        <v>0.22083333333333333</v>
      </c>
      <c r="M13" t="s">
        <v>184</v>
      </c>
      <c r="N13" t="s">
        <v>184</v>
      </c>
    </row>
    <row r="14" spans="3:14" ht="16.5" thickTop="1" thickBot="1" x14ac:dyDescent="0.3">
      <c r="C14" s="16">
        <v>31</v>
      </c>
      <c r="D14" s="13" t="s">
        <v>158</v>
      </c>
      <c r="E14" s="11"/>
      <c r="F14" s="22">
        <v>0.45833333333333331</v>
      </c>
      <c r="G14" s="8"/>
      <c r="H14" s="22">
        <v>0.99930555555555556</v>
      </c>
      <c r="I14" s="8"/>
      <c r="J14" s="25">
        <f>H14-F14</f>
        <v>0.54097222222222219</v>
      </c>
      <c r="L14" s="29">
        <f>SUM(J9:J14)</f>
        <v>1.6104166666666668</v>
      </c>
    </row>
    <row r="15" spans="3:14" ht="15.75" thickTop="1" x14ac:dyDescent="0.25"/>
    <row r="18" spans="4:4" x14ac:dyDescent="0.25">
      <c r="D18" t="s">
        <v>122</v>
      </c>
    </row>
    <row r="19" spans="4:4" x14ac:dyDescent="0.25">
      <c r="D19" t="s">
        <v>123</v>
      </c>
    </row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F43C1-7A2C-448E-8CDC-3C6C50006D56}">
  <dimension ref="C3:Q33"/>
  <sheetViews>
    <sheetView zoomScale="90" zoomScaleNormal="90" workbookViewId="0">
      <selection activeCell="C4" sqref="C4:J32"/>
    </sheetView>
  </sheetViews>
  <sheetFormatPr defaultRowHeight="15" x14ac:dyDescent="0.25"/>
  <cols>
    <col min="3" max="3" width="4.7109375" customWidth="1"/>
    <col min="4" max="4" width="9.5703125" customWidth="1"/>
    <col min="5" max="5" width="8.7109375" customWidth="1"/>
    <col min="6" max="6" width="10.7109375" customWidth="1"/>
    <col min="7" max="10" width="8.7109375" customWidth="1"/>
  </cols>
  <sheetData>
    <row r="3" spans="3:17" ht="15.75" thickBot="1" x14ac:dyDescent="0.3"/>
    <row r="4" spans="3:17" ht="16.5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7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  <c r="O5" t="s">
        <v>2</v>
      </c>
      <c r="Q5" t="s">
        <v>194</v>
      </c>
    </row>
    <row r="6" spans="3:17" ht="16.5" thickTop="1" thickBot="1" x14ac:dyDescent="0.3">
      <c r="C6" s="16">
        <v>1</v>
      </c>
      <c r="D6" s="12" t="s">
        <v>158</v>
      </c>
      <c r="E6" s="2"/>
      <c r="F6" s="20">
        <v>0.70833333333333337</v>
      </c>
      <c r="G6" s="3"/>
      <c r="H6" s="20">
        <v>0.91666666666666663</v>
      </c>
      <c r="I6" s="3"/>
      <c r="J6" s="21">
        <f>H6-F6</f>
        <v>0.20833333333333326</v>
      </c>
    </row>
    <row r="7" spans="3:17" ht="16.5" thickTop="1" thickBot="1" x14ac:dyDescent="0.3">
      <c r="C7" s="15">
        <v>2</v>
      </c>
      <c r="D7" s="7" t="s">
        <v>158</v>
      </c>
      <c r="E7" s="4"/>
      <c r="F7" s="1">
        <v>0.70833333333333337</v>
      </c>
      <c r="G7" s="5"/>
      <c r="H7" s="1">
        <v>0.91666666666666663</v>
      </c>
      <c r="I7" s="5"/>
      <c r="J7" s="21">
        <f t="shared" ref="J7:J28" si="0">H7-F7</f>
        <v>0.20833333333333326</v>
      </c>
    </row>
    <row r="8" spans="3:17" ht="16.5" thickTop="1" thickBot="1" x14ac:dyDescent="0.3">
      <c r="C8" s="15">
        <v>3</v>
      </c>
      <c r="D8" s="7" t="s">
        <v>91</v>
      </c>
      <c r="E8" s="4"/>
      <c r="F8" s="1">
        <v>0.45833333333333331</v>
      </c>
      <c r="G8" s="5"/>
      <c r="H8" s="1">
        <v>0.58333333333333337</v>
      </c>
      <c r="I8" s="5"/>
      <c r="J8" s="21">
        <f t="shared" si="0"/>
        <v>0.12500000000000006</v>
      </c>
    </row>
    <row r="9" spans="3:17" ht="16.5" thickTop="1" thickBot="1" x14ac:dyDescent="0.3">
      <c r="C9" s="15">
        <v>4</v>
      </c>
      <c r="D9" s="7" t="s">
        <v>76</v>
      </c>
      <c r="E9" s="7"/>
      <c r="F9" s="1">
        <v>0.16874999999999998</v>
      </c>
      <c r="G9" s="1">
        <v>0.67361111111111116</v>
      </c>
      <c r="H9" s="1">
        <v>0.6875</v>
      </c>
      <c r="I9" s="1">
        <f>G9-F9</f>
        <v>0.5048611111111112</v>
      </c>
      <c r="J9" s="21">
        <f t="shared" si="0"/>
        <v>0.51875000000000004</v>
      </c>
      <c r="O9" t="s">
        <v>184</v>
      </c>
      <c r="Q9" t="s">
        <v>184</v>
      </c>
    </row>
    <row r="10" spans="3:17" ht="16.5" thickTop="1" thickBot="1" x14ac:dyDescent="0.3">
      <c r="C10" s="15">
        <v>5</v>
      </c>
      <c r="D10" s="7" t="s">
        <v>117</v>
      </c>
      <c r="E10" s="4"/>
      <c r="F10" s="1"/>
      <c r="G10" s="1"/>
      <c r="H10" s="1"/>
      <c r="I10" s="1"/>
      <c r="J10" s="21"/>
    </row>
    <row r="11" spans="3:17" ht="16.5" thickTop="1" thickBot="1" x14ac:dyDescent="0.3">
      <c r="C11" s="15">
        <v>6</v>
      </c>
      <c r="D11" s="7" t="s">
        <v>117</v>
      </c>
      <c r="E11" s="4"/>
      <c r="F11" s="1"/>
      <c r="G11" s="1"/>
      <c r="H11" s="1"/>
      <c r="I11" s="1"/>
      <c r="J11" s="21"/>
    </row>
    <row r="12" spans="3:17" ht="16.5" thickTop="1" thickBot="1" x14ac:dyDescent="0.3">
      <c r="C12" s="16">
        <v>7</v>
      </c>
      <c r="D12" s="7" t="s">
        <v>117</v>
      </c>
      <c r="E12" s="4"/>
      <c r="F12" s="5"/>
      <c r="G12" s="5"/>
      <c r="H12" s="5"/>
      <c r="I12" s="1"/>
      <c r="J12" s="21"/>
      <c r="Q12" t="s">
        <v>208</v>
      </c>
    </row>
    <row r="13" spans="3:17" ht="16.5" thickTop="1" thickBot="1" x14ac:dyDescent="0.3">
      <c r="C13" s="16">
        <v>8</v>
      </c>
      <c r="D13" s="7" t="s">
        <v>125</v>
      </c>
      <c r="E13" s="4">
        <v>1</v>
      </c>
      <c r="F13" s="1">
        <v>0.68888888888888899</v>
      </c>
      <c r="G13" s="1">
        <v>0.80833333333333324</v>
      </c>
      <c r="H13" s="1">
        <v>0.82916666666666661</v>
      </c>
      <c r="I13" s="1">
        <f t="shared" ref="I13:I28" si="1">G13-F13</f>
        <v>0.11944444444444424</v>
      </c>
      <c r="J13" s="21">
        <f t="shared" si="0"/>
        <v>0.14027777777777761</v>
      </c>
      <c r="O13" t="s">
        <v>184</v>
      </c>
      <c r="Q13" t="s">
        <v>184</v>
      </c>
    </row>
    <row r="14" spans="3:17" ht="16.5" thickTop="1" thickBot="1" x14ac:dyDescent="0.3">
      <c r="C14" s="16">
        <v>9</v>
      </c>
      <c r="D14" s="7" t="s">
        <v>126</v>
      </c>
      <c r="E14" s="4">
        <v>1</v>
      </c>
      <c r="F14" s="1">
        <v>0.69652777777777775</v>
      </c>
      <c r="G14" s="1">
        <v>0.83680555555555547</v>
      </c>
      <c r="H14" s="1">
        <v>0.85763888888888884</v>
      </c>
      <c r="I14" s="1">
        <f t="shared" si="1"/>
        <v>0.14027777777777772</v>
      </c>
      <c r="J14" s="21">
        <f t="shared" si="0"/>
        <v>0.16111111111111109</v>
      </c>
      <c r="K14" t="s">
        <v>127</v>
      </c>
      <c r="O14" t="s">
        <v>184</v>
      </c>
    </row>
    <row r="15" spans="3:17" ht="25.5" thickTop="1" thickBot="1" x14ac:dyDescent="0.3">
      <c r="C15" s="16">
        <v>10</v>
      </c>
      <c r="D15" s="7" t="s">
        <v>128</v>
      </c>
      <c r="E15" s="4">
        <v>2</v>
      </c>
      <c r="F15" s="1">
        <v>8.6805555555555566E-2</v>
      </c>
      <c r="G15" s="1">
        <v>0.34791666666666665</v>
      </c>
      <c r="H15" s="1">
        <v>0.36874999999999997</v>
      </c>
      <c r="I15" s="1">
        <f t="shared" si="1"/>
        <v>0.26111111111111107</v>
      </c>
      <c r="J15" s="21">
        <f t="shared" si="0"/>
        <v>0.28194444444444439</v>
      </c>
      <c r="O15" t="s">
        <v>223</v>
      </c>
    </row>
    <row r="16" spans="3:17" ht="25.5" thickTop="1" thickBot="1" x14ac:dyDescent="0.3">
      <c r="C16" s="16">
        <v>11</v>
      </c>
      <c r="D16" s="7" t="s">
        <v>129</v>
      </c>
      <c r="E16" s="4">
        <v>3</v>
      </c>
      <c r="F16" s="1">
        <v>0.54097222222222219</v>
      </c>
      <c r="G16" s="1">
        <v>0.91180555555555554</v>
      </c>
      <c r="H16" s="1">
        <v>0.93263888888888891</v>
      </c>
      <c r="I16" s="1">
        <f t="shared" si="1"/>
        <v>0.37083333333333335</v>
      </c>
      <c r="J16" s="21">
        <f t="shared" si="0"/>
        <v>0.39166666666666672</v>
      </c>
      <c r="O16" t="s">
        <v>184</v>
      </c>
      <c r="Q16" t="s">
        <v>184</v>
      </c>
    </row>
    <row r="17" spans="3:17" ht="16.5" thickTop="1" thickBot="1" x14ac:dyDescent="0.3">
      <c r="C17" s="16">
        <v>12</v>
      </c>
      <c r="D17" s="7" t="s">
        <v>130</v>
      </c>
      <c r="E17" s="4">
        <v>2</v>
      </c>
      <c r="F17" s="1">
        <v>0.74444444444444446</v>
      </c>
      <c r="G17" s="5" t="s">
        <v>224</v>
      </c>
      <c r="H17" s="1" t="s">
        <v>225</v>
      </c>
      <c r="I17" s="1">
        <v>0.43263888888888885</v>
      </c>
      <c r="J17" s="21">
        <v>0.45347222222222222</v>
      </c>
      <c r="O17" t="s">
        <v>184</v>
      </c>
    </row>
    <row r="18" spans="3:17" ht="16.5" thickTop="1" thickBot="1" x14ac:dyDescent="0.3">
      <c r="C18" s="16">
        <v>13</v>
      </c>
      <c r="D18" s="7"/>
      <c r="E18" s="4"/>
      <c r="F18" s="1"/>
      <c r="G18" s="1"/>
      <c r="H18" s="1"/>
      <c r="I18" s="1"/>
      <c r="J18" s="21"/>
    </row>
    <row r="19" spans="3:17" ht="16.5" thickTop="1" thickBot="1" x14ac:dyDescent="0.3">
      <c r="C19" s="16">
        <v>14</v>
      </c>
      <c r="D19" s="7" t="s">
        <v>117</v>
      </c>
      <c r="E19" s="4"/>
      <c r="F19" s="5"/>
      <c r="G19" s="5"/>
      <c r="H19" s="5"/>
      <c r="I19" s="1"/>
      <c r="J19" s="21"/>
      <c r="L19" s="29">
        <f>SUM(J6:J19)</f>
        <v>2.4888888888888885</v>
      </c>
    </row>
    <row r="20" spans="3:17" ht="16.5" thickTop="1" thickBot="1" x14ac:dyDescent="0.3">
      <c r="C20" s="16">
        <v>15</v>
      </c>
      <c r="D20" s="7" t="s">
        <v>117</v>
      </c>
      <c r="E20" s="4"/>
      <c r="F20" s="1"/>
      <c r="G20" s="1"/>
      <c r="H20" s="1"/>
      <c r="I20" s="1"/>
      <c r="J20" s="21"/>
      <c r="L20" s="29">
        <f t="shared" ref="L20:L28" si="2">SUM(J7:J20)</f>
        <v>2.280555555555555</v>
      </c>
      <c r="Q20" t="s">
        <v>208</v>
      </c>
    </row>
    <row r="21" spans="3:17" ht="16.5" thickTop="1" thickBot="1" x14ac:dyDescent="0.3">
      <c r="C21" s="16">
        <v>16</v>
      </c>
      <c r="D21" s="7" t="s">
        <v>131</v>
      </c>
      <c r="E21" s="4">
        <v>1</v>
      </c>
      <c r="F21" s="1">
        <v>0.5541666666666667</v>
      </c>
      <c r="G21" s="1">
        <v>0.76597222222222217</v>
      </c>
      <c r="H21" s="1">
        <v>0.78680555555555554</v>
      </c>
      <c r="I21" s="1">
        <f t="shared" si="1"/>
        <v>0.21180555555555547</v>
      </c>
      <c r="J21" s="21">
        <f t="shared" si="0"/>
        <v>0.23263888888888884</v>
      </c>
      <c r="L21" s="29">
        <f t="shared" si="2"/>
        <v>2.3048611111111108</v>
      </c>
      <c r="O21" t="s">
        <v>184</v>
      </c>
      <c r="Q21" t="s">
        <v>184</v>
      </c>
    </row>
    <row r="22" spans="3:17" ht="16.5" thickTop="1" thickBot="1" x14ac:dyDescent="0.3">
      <c r="C22" s="16">
        <v>17</v>
      </c>
      <c r="D22" s="7" t="s">
        <v>132</v>
      </c>
      <c r="E22" s="4">
        <v>1</v>
      </c>
      <c r="F22" s="1">
        <v>0.7597222222222223</v>
      </c>
      <c r="G22" s="1">
        <v>0.92499999999999993</v>
      </c>
      <c r="H22" s="1">
        <v>0.9458333333333333</v>
      </c>
      <c r="I22" s="1">
        <f t="shared" si="1"/>
        <v>0.16527777777777763</v>
      </c>
      <c r="J22" s="21">
        <f t="shared" si="0"/>
        <v>0.18611111111111101</v>
      </c>
      <c r="L22" s="29">
        <f t="shared" si="2"/>
        <v>2.3659722222222221</v>
      </c>
      <c r="O22" t="s">
        <v>184</v>
      </c>
      <c r="Q22" t="s">
        <v>184</v>
      </c>
    </row>
    <row r="23" spans="3:17" ht="16.5" thickTop="1" thickBot="1" x14ac:dyDescent="0.3">
      <c r="C23" s="16">
        <v>18</v>
      </c>
      <c r="D23" s="7" t="s">
        <v>133</v>
      </c>
      <c r="E23" s="4">
        <v>1</v>
      </c>
      <c r="F23" s="1">
        <v>0.22361111111111109</v>
      </c>
      <c r="G23" s="1">
        <v>0.39166666666666666</v>
      </c>
      <c r="H23" s="1">
        <v>0.41250000000000003</v>
      </c>
      <c r="I23" s="1">
        <f t="shared" si="1"/>
        <v>0.16805555555555557</v>
      </c>
      <c r="J23" s="21">
        <f t="shared" si="0"/>
        <v>0.18888888888888894</v>
      </c>
      <c r="K23" t="s">
        <v>134</v>
      </c>
      <c r="L23" s="29">
        <f t="shared" si="2"/>
        <v>2.036111111111111</v>
      </c>
      <c r="O23" t="s">
        <v>223</v>
      </c>
    </row>
    <row r="24" spans="3:17" ht="16.5" thickTop="1" thickBot="1" x14ac:dyDescent="0.3">
      <c r="C24" s="16">
        <v>19</v>
      </c>
      <c r="D24" s="7"/>
      <c r="E24" s="4"/>
      <c r="F24" s="5"/>
      <c r="G24" s="5"/>
      <c r="H24" s="5"/>
      <c r="I24" s="1"/>
      <c r="J24" s="21"/>
      <c r="L24" s="29">
        <f t="shared" si="2"/>
        <v>2.036111111111111</v>
      </c>
    </row>
    <row r="25" spans="3:17" ht="25.5" thickTop="1" thickBot="1" x14ac:dyDescent="0.3">
      <c r="C25" s="16">
        <v>20</v>
      </c>
      <c r="D25" s="7" t="s">
        <v>135</v>
      </c>
      <c r="E25" s="4">
        <v>2</v>
      </c>
      <c r="F25" s="1">
        <v>0.55069444444444449</v>
      </c>
      <c r="G25" s="1">
        <v>0.83819444444444446</v>
      </c>
      <c r="H25" s="1">
        <v>0.85902777777777783</v>
      </c>
      <c r="I25" s="1">
        <f t="shared" si="1"/>
        <v>0.28749999999999998</v>
      </c>
      <c r="J25" s="21">
        <f t="shared" si="0"/>
        <v>0.30833333333333335</v>
      </c>
      <c r="L25" s="29">
        <f t="shared" si="2"/>
        <v>2.3444444444444441</v>
      </c>
      <c r="O25" t="s">
        <v>184</v>
      </c>
    </row>
    <row r="26" spans="3:17" ht="25.5" thickTop="1" thickBot="1" x14ac:dyDescent="0.3">
      <c r="C26" s="16">
        <v>21</v>
      </c>
      <c r="D26" s="7" t="s">
        <v>136</v>
      </c>
      <c r="E26" s="4">
        <v>2</v>
      </c>
      <c r="F26" s="1">
        <v>0.17777777777777778</v>
      </c>
      <c r="G26" s="1">
        <v>0.35138888888888892</v>
      </c>
      <c r="H26" s="1">
        <v>0.37222222222222223</v>
      </c>
      <c r="I26" s="1">
        <f t="shared" si="1"/>
        <v>0.17361111111111113</v>
      </c>
      <c r="J26" s="21">
        <f t="shared" si="0"/>
        <v>0.19444444444444445</v>
      </c>
      <c r="L26" s="29">
        <f t="shared" si="2"/>
        <v>2.5388888888888888</v>
      </c>
      <c r="O26" t="s">
        <v>223</v>
      </c>
    </row>
    <row r="27" spans="3:17" ht="25.5" thickTop="1" thickBot="1" x14ac:dyDescent="0.3">
      <c r="C27" s="16">
        <v>22</v>
      </c>
      <c r="D27" s="7" t="s">
        <v>137</v>
      </c>
      <c r="E27" s="4">
        <v>2</v>
      </c>
      <c r="F27" s="1">
        <v>0.54791666666666672</v>
      </c>
      <c r="G27" s="1">
        <v>0.83263888888888893</v>
      </c>
      <c r="H27" s="1">
        <v>0.8534722222222223</v>
      </c>
      <c r="I27" s="1">
        <f t="shared" si="1"/>
        <v>0.28472222222222221</v>
      </c>
      <c r="J27" s="21">
        <f t="shared" si="0"/>
        <v>0.30555555555555558</v>
      </c>
      <c r="L27" s="29">
        <f t="shared" si="2"/>
        <v>2.7041666666666666</v>
      </c>
      <c r="O27" t="s">
        <v>184</v>
      </c>
      <c r="Q27" t="s">
        <v>184</v>
      </c>
    </row>
    <row r="28" spans="3:17" ht="25.5" thickTop="1" thickBot="1" x14ac:dyDescent="0.3">
      <c r="C28" s="16">
        <v>23</v>
      </c>
      <c r="D28" s="7" t="s">
        <v>138</v>
      </c>
      <c r="E28" s="4">
        <v>2</v>
      </c>
      <c r="F28" s="1">
        <v>0.54652777777777783</v>
      </c>
      <c r="G28" s="1">
        <v>0.8041666666666667</v>
      </c>
      <c r="H28" s="1">
        <v>0.82500000000000007</v>
      </c>
      <c r="I28" s="1">
        <f t="shared" si="1"/>
        <v>0.25763888888888886</v>
      </c>
      <c r="J28" s="21">
        <f t="shared" si="0"/>
        <v>0.27847222222222223</v>
      </c>
      <c r="L28" s="29">
        <f t="shared" si="2"/>
        <v>2.8215277777777783</v>
      </c>
      <c r="O28" t="s">
        <v>184</v>
      </c>
      <c r="Q28" t="s">
        <v>184</v>
      </c>
    </row>
    <row r="29" spans="3:17" ht="16.5" thickTop="1" thickBot="1" x14ac:dyDescent="0.3">
      <c r="C29" s="16">
        <v>24</v>
      </c>
      <c r="D29" s="7" t="s">
        <v>117</v>
      </c>
      <c r="E29" s="4"/>
      <c r="F29" s="1"/>
      <c r="G29" s="1"/>
      <c r="H29" s="5"/>
      <c r="I29" s="1"/>
      <c r="J29" s="21"/>
    </row>
    <row r="30" spans="3:17" ht="16.5" thickTop="1" thickBot="1" x14ac:dyDescent="0.3">
      <c r="C30" s="16">
        <v>25</v>
      </c>
      <c r="D30" s="7" t="s">
        <v>117</v>
      </c>
      <c r="E30" s="4"/>
      <c r="F30" s="5"/>
      <c r="G30" s="5"/>
      <c r="H30" s="5"/>
      <c r="I30" s="1"/>
      <c r="J30" s="21"/>
    </row>
    <row r="31" spans="3:17" ht="16.5" thickTop="1" thickBot="1" x14ac:dyDescent="0.3">
      <c r="C31" s="16">
        <v>26</v>
      </c>
      <c r="D31" s="7" t="s">
        <v>117</v>
      </c>
      <c r="E31" s="4"/>
      <c r="F31" s="5"/>
      <c r="G31" s="5"/>
      <c r="H31" s="5"/>
      <c r="I31" s="1"/>
      <c r="J31" s="21"/>
    </row>
    <row r="32" spans="3:17" ht="16.5" thickTop="1" thickBot="1" x14ac:dyDescent="0.3">
      <c r="C32" s="16">
        <v>27</v>
      </c>
      <c r="D32" s="13"/>
      <c r="E32" s="11"/>
      <c r="F32" s="22"/>
      <c r="G32" s="22"/>
      <c r="H32" s="22"/>
      <c r="I32" s="22"/>
      <c r="J32" s="25"/>
    </row>
    <row r="33" ht="15.75" thickTop="1" x14ac:dyDescent="0.25"/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2A410-8EB5-40F1-9A30-8AC945D3643A}">
  <dimension ref="C3:O16"/>
  <sheetViews>
    <sheetView topLeftCell="C1" workbookViewId="0">
      <selection activeCell="I19" sqref="I19"/>
    </sheetView>
  </sheetViews>
  <sheetFormatPr defaultRowHeight="15" x14ac:dyDescent="0.25"/>
  <cols>
    <col min="3" max="3" width="4.7109375" customWidth="1"/>
    <col min="6" max="6" width="11" customWidth="1"/>
  </cols>
  <sheetData>
    <row r="3" spans="3:15" ht="15.75" thickBot="1" x14ac:dyDescent="0.3"/>
    <row r="4" spans="3:15" ht="16.5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5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</row>
    <row r="6" spans="3:15" ht="16.5" thickTop="1" thickBot="1" x14ac:dyDescent="0.3">
      <c r="C6" s="16">
        <v>22</v>
      </c>
      <c r="D6" s="7"/>
      <c r="E6" s="4"/>
      <c r="F6" s="5"/>
      <c r="G6" s="5"/>
      <c r="H6" s="5"/>
      <c r="I6" s="5"/>
      <c r="J6" s="6"/>
      <c r="N6" t="s">
        <v>196</v>
      </c>
      <c r="O6" t="s">
        <v>194</v>
      </c>
    </row>
    <row r="7" spans="3:15" ht="16.5" thickTop="1" thickBot="1" x14ac:dyDescent="0.3">
      <c r="C7" s="16">
        <v>23</v>
      </c>
      <c r="D7" s="7" t="s">
        <v>158</v>
      </c>
      <c r="E7" s="4"/>
      <c r="F7" s="1">
        <v>0.45833333333333331</v>
      </c>
      <c r="G7" s="1">
        <v>0.70833333333333337</v>
      </c>
      <c r="H7" s="1"/>
      <c r="I7" s="1"/>
      <c r="J7" s="10">
        <f>G7-F7</f>
        <v>0.25000000000000006</v>
      </c>
    </row>
    <row r="8" spans="3:15" ht="16.5" thickTop="1" thickBot="1" x14ac:dyDescent="0.3">
      <c r="C8" s="16">
        <v>24</v>
      </c>
      <c r="D8" s="7" t="s">
        <v>139</v>
      </c>
      <c r="E8" s="4">
        <v>2</v>
      </c>
      <c r="F8" s="1">
        <v>0.58472222222222225</v>
      </c>
      <c r="G8" s="1">
        <v>0.8618055555555556</v>
      </c>
      <c r="H8" s="1">
        <v>0.88263888888888886</v>
      </c>
      <c r="I8" s="1">
        <f>G8-F8</f>
        <v>0.27708333333333335</v>
      </c>
      <c r="J8" s="10">
        <f>H8-F8</f>
        <v>0.29791666666666661</v>
      </c>
      <c r="N8" t="s">
        <v>184</v>
      </c>
    </row>
    <row r="9" spans="3:15" ht="16.5" thickTop="1" thickBot="1" x14ac:dyDescent="0.3">
      <c r="C9" s="16">
        <v>25</v>
      </c>
      <c r="D9" s="7" t="s">
        <v>140</v>
      </c>
      <c r="E9" s="4">
        <v>1</v>
      </c>
      <c r="F9" s="1">
        <v>0.68055555555555547</v>
      </c>
      <c r="G9" s="1">
        <v>0.82291666666666663</v>
      </c>
      <c r="H9" s="1">
        <v>0.84375</v>
      </c>
      <c r="I9" s="1">
        <f>G9-F9</f>
        <v>0.14236111111111116</v>
      </c>
      <c r="J9" s="10">
        <f>H9-F9</f>
        <v>0.16319444444444453</v>
      </c>
    </row>
    <row r="10" spans="3:15" ht="16.5" thickTop="1" thickBot="1" x14ac:dyDescent="0.3">
      <c r="C10" s="16">
        <v>26</v>
      </c>
      <c r="D10" s="7" t="s">
        <v>141</v>
      </c>
      <c r="E10" s="4">
        <v>1</v>
      </c>
      <c r="F10" s="1">
        <v>0.19236111111111112</v>
      </c>
      <c r="G10" s="1">
        <v>0.33194444444444443</v>
      </c>
      <c r="H10" s="1">
        <v>0.3527777777777778</v>
      </c>
      <c r="I10" s="1">
        <f>G10-F10</f>
        <v>0.13958333333333331</v>
      </c>
      <c r="J10" s="10">
        <f>H10-F10</f>
        <v>0.16041666666666668</v>
      </c>
      <c r="K10" t="s">
        <v>142</v>
      </c>
    </row>
    <row r="11" spans="3:15" ht="16.5" thickTop="1" thickBot="1" x14ac:dyDescent="0.3">
      <c r="C11" s="16">
        <v>27</v>
      </c>
      <c r="D11" s="7" t="s">
        <v>5</v>
      </c>
      <c r="E11" s="4"/>
      <c r="F11" s="1"/>
      <c r="G11" s="1"/>
      <c r="H11" s="1"/>
      <c r="I11" s="1"/>
      <c r="J11" s="10"/>
    </row>
    <row r="12" spans="3:15" ht="16.5" thickTop="1" thickBot="1" x14ac:dyDescent="0.3">
      <c r="C12" s="16">
        <v>28</v>
      </c>
      <c r="D12" s="7" t="s">
        <v>5</v>
      </c>
      <c r="E12" s="4"/>
      <c r="F12" s="1"/>
      <c r="G12" s="5"/>
      <c r="H12" s="1"/>
      <c r="I12" s="1"/>
      <c r="J12" s="10"/>
    </row>
    <row r="13" spans="3:15" ht="16.5" thickTop="1" thickBot="1" x14ac:dyDescent="0.3">
      <c r="C13" s="16">
        <v>29</v>
      </c>
      <c r="D13" s="7" t="s">
        <v>117</v>
      </c>
      <c r="E13" s="4"/>
      <c r="F13" s="1"/>
      <c r="G13" s="1"/>
      <c r="H13" s="1"/>
      <c r="I13" s="1"/>
      <c r="J13" s="10"/>
    </row>
    <row r="14" spans="3:15" ht="16.5" thickTop="1" thickBot="1" x14ac:dyDescent="0.3">
      <c r="C14" s="16">
        <v>30</v>
      </c>
      <c r="D14" s="7" t="s">
        <v>117</v>
      </c>
      <c r="E14" s="4"/>
      <c r="F14" s="1"/>
      <c r="G14" s="1"/>
      <c r="H14" s="1"/>
      <c r="I14" s="1"/>
      <c r="J14" s="10"/>
    </row>
    <row r="15" spans="3:15" ht="16.5" thickTop="1" thickBot="1" x14ac:dyDescent="0.3">
      <c r="C15" s="16">
        <v>31</v>
      </c>
      <c r="D15" s="13"/>
      <c r="E15" s="11"/>
      <c r="F15" s="8"/>
      <c r="G15" s="8"/>
      <c r="H15" s="8"/>
      <c r="I15" s="8"/>
      <c r="J15" s="9"/>
    </row>
    <row r="16" spans="3:15" ht="15.75" thickTop="1" x14ac:dyDescent="0.25"/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100BB-D89B-44F1-910E-FFC82F7F3B0B}">
  <dimension ref="C3:P21"/>
  <sheetViews>
    <sheetView topLeftCell="B1" workbookViewId="0">
      <selection activeCell="C4" sqref="C4:J20"/>
    </sheetView>
  </sheetViews>
  <sheetFormatPr defaultRowHeight="15" x14ac:dyDescent="0.25"/>
  <cols>
    <col min="3" max="3" width="4.7109375" customWidth="1"/>
    <col min="4" max="4" width="10.42578125" customWidth="1"/>
    <col min="5" max="5" width="8.7109375" customWidth="1"/>
    <col min="6" max="6" width="10.7109375" customWidth="1"/>
    <col min="7" max="10" width="8.7109375" customWidth="1"/>
  </cols>
  <sheetData>
    <row r="3" spans="3:16" ht="15.75" thickBot="1" x14ac:dyDescent="0.3"/>
    <row r="4" spans="3:16" ht="16.5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6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  <c r="O5" t="s">
        <v>196</v>
      </c>
      <c r="P5" t="s">
        <v>194</v>
      </c>
    </row>
    <row r="6" spans="3:16" ht="16.5" thickTop="1" thickBot="1" x14ac:dyDescent="0.3">
      <c r="C6" s="16">
        <v>1</v>
      </c>
      <c r="D6" s="12"/>
      <c r="E6" s="2"/>
      <c r="F6" s="3"/>
      <c r="G6" s="3"/>
      <c r="H6" s="3"/>
      <c r="I6" s="3"/>
      <c r="J6" s="14"/>
    </row>
    <row r="7" spans="3:16" ht="16.5" thickTop="1" thickBot="1" x14ac:dyDescent="0.3">
      <c r="C7" s="15">
        <v>2</v>
      </c>
      <c r="D7" s="7" t="s">
        <v>143</v>
      </c>
      <c r="E7" s="4">
        <v>4</v>
      </c>
      <c r="F7" s="1">
        <v>0.19583333333333333</v>
      </c>
      <c r="G7" s="1">
        <v>0.58333333333333337</v>
      </c>
      <c r="H7" s="1">
        <v>0.60416666666666663</v>
      </c>
      <c r="I7" s="1">
        <f>G7-F7</f>
        <v>0.38750000000000007</v>
      </c>
      <c r="J7" s="10">
        <f>H7-F7</f>
        <v>0.40833333333333333</v>
      </c>
      <c r="O7" t="s">
        <v>184</v>
      </c>
      <c r="P7" t="s">
        <v>184</v>
      </c>
    </row>
    <row r="8" spans="3:16" ht="25.5" thickTop="1" thickBot="1" x14ac:dyDescent="0.3">
      <c r="C8" s="15">
        <v>3</v>
      </c>
      <c r="D8" s="7" t="s">
        <v>168</v>
      </c>
      <c r="E8" s="4">
        <v>4</v>
      </c>
      <c r="F8" s="1">
        <v>0.41666666666666669</v>
      </c>
      <c r="G8" s="1">
        <v>0.85625000000000007</v>
      </c>
      <c r="H8" s="1">
        <v>0.87708333333333333</v>
      </c>
      <c r="I8" s="1">
        <f t="shared" ref="I8:I16" si="0">G8-F8</f>
        <v>0.43958333333333338</v>
      </c>
      <c r="J8" s="10">
        <f t="shared" ref="J8:J16" si="1">H8-F8</f>
        <v>0.46041666666666664</v>
      </c>
      <c r="O8" t="s">
        <v>184</v>
      </c>
      <c r="P8" t="s">
        <v>184</v>
      </c>
    </row>
    <row r="9" spans="3:16" ht="25.5" thickTop="1" thickBot="1" x14ac:dyDescent="0.3">
      <c r="C9" s="15">
        <v>4</v>
      </c>
      <c r="D9" s="7" t="s">
        <v>145</v>
      </c>
      <c r="E9" s="7">
        <v>3</v>
      </c>
      <c r="F9" s="1">
        <v>0.59305555555555556</v>
      </c>
      <c r="G9" s="1">
        <v>0.86944444444444446</v>
      </c>
      <c r="H9" s="1">
        <v>0.89027777777777783</v>
      </c>
      <c r="I9" s="1">
        <f t="shared" si="0"/>
        <v>0.27638888888888891</v>
      </c>
      <c r="J9" s="10">
        <f t="shared" si="1"/>
        <v>0.29722222222222228</v>
      </c>
      <c r="K9" t="s">
        <v>146</v>
      </c>
      <c r="O9" t="s">
        <v>228</v>
      </c>
    </row>
    <row r="10" spans="3:16" ht="16.5" thickTop="1" thickBot="1" x14ac:dyDescent="0.3">
      <c r="C10" s="15">
        <v>5</v>
      </c>
      <c r="D10" s="7" t="s">
        <v>116</v>
      </c>
      <c r="E10" s="4">
        <v>1</v>
      </c>
      <c r="F10" s="1">
        <v>0.125</v>
      </c>
      <c r="G10" s="1">
        <v>0.17916666666666667</v>
      </c>
      <c r="H10" s="1">
        <v>0.19999999999999998</v>
      </c>
      <c r="I10" s="1">
        <f t="shared" si="0"/>
        <v>5.4166666666666669E-2</v>
      </c>
      <c r="J10" s="10">
        <f t="shared" si="1"/>
        <v>7.4999999999999983E-2</v>
      </c>
      <c r="P10" t="s">
        <v>227</v>
      </c>
    </row>
    <row r="11" spans="3:16" ht="16.5" thickTop="1" thickBot="1" x14ac:dyDescent="0.3">
      <c r="C11" s="15">
        <v>6</v>
      </c>
      <c r="D11" s="7" t="s">
        <v>117</v>
      </c>
      <c r="E11" s="4"/>
      <c r="F11" s="1"/>
      <c r="G11" s="1"/>
      <c r="H11" s="1"/>
      <c r="I11" s="1"/>
      <c r="J11" s="10"/>
    </row>
    <row r="12" spans="3:16" ht="16.5" thickTop="1" thickBot="1" x14ac:dyDescent="0.3">
      <c r="C12" s="16">
        <v>7</v>
      </c>
      <c r="D12" s="7" t="s">
        <v>117</v>
      </c>
      <c r="E12" s="4"/>
      <c r="F12" s="5"/>
      <c r="G12" s="5"/>
      <c r="H12" s="5"/>
      <c r="I12" s="1"/>
      <c r="J12" s="10"/>
    </row>
    <row r="13" spans="3:16" ht="16.5" thickTop="1" thickBot="1" x14ac:dyDescent="0.3">
      <c r="C13" s="16">
        <v>8</v>
      </c>
      <c r="D13" s="7" t="s">
        <v>147</v>
      </c>
      <c r="E13" s="4">
        <v>4</v>
      </c>
      <c r="F13" s="1">
        <v>0.18124999999999999</v>
      </c>
      <c r="G13" s="1">
        <v>0.58472222222222225</v>
      </c>
      <c r="H13" s="1">
        <v>0.60555555555555551</v>
      </c>
      <c r="I13" s="1">
        <f t="shared" si="0"/>
        <v>0.40347222222222223</v>
      </c>
      <c r="J13" s="10">
        <f t="shared" si="1"/>
        <v>0.42430555555555549</v>
      </c>
      <c r="O13" t="s">
        <v>184</v>
      </c>
      <c r="P13" t="s">
        <v>184</v>
      </c>
    </row>
    <row r="14" spans="3:16" ht="16.5" thickTop="1" thickBot="1" x14ac:dyDescent="0.3">
      <c r="C14" s="16">
        <v>9</v>
      </c>
      <c r="D14" s="7" t="s">
        <v>158</v>
      </c>
      <c r="E14" s="4"/>
      <c r="F14" s="1">
        <v>0.16319444444444445</v>
      </c>
      <c r="G14" s="1"/>
      <c r="H14" s="1">
        <v>0.45833333333333331</v>
      </c>
      <c r="I14" s="1"/>
      <c r="J14" s="10">
        <f t="shared" si="1"/>
        <v>0.29513888888888884</v>
      </c>
      <c r="P14" t="s">
        <v>184</v>
      </c>
    </row>
    <row r="15" spans="3:16" ht="25.5" thickTop="1" thickBot="1" x14ac:dyDescent="0.3">
      <c r="C15" s="16">
        <v>10</v>
      </c>
      <c r="D15" s="7" t="s">
        <v>148</v>
      </c>
      <c r="E15" s="4">
        <v>3</v>
      </c>
      <c r="F15" s="1">
        <v>0.49583333333333335</v>
      </c>
      <c r="G15" s="1">
        <v>0.8208333333333333</v>
      </c>
      <c r="H15" s="1">
        <v>0.84166666666666667</v>
      </c>
      <c r="I15" s="1">
        <f t="shared" si="0"/>
        <v>0.32499999999999996</v>
      </c>
      <c r="J15" s="10">
        <f t="shared" si="1"/>
        <v>0.34583333333333333</v>
      </c>
      <c r="K15" t="s">
        <v>150</v>
      </c>
      <c r="O15" t="s">
        <v>226</v>
      </c>
      <c r="P15" t="s">
        <v>184</v>
      </c>
    </row>
    <row r="16" spans="3:16" ht="16.5" thickTop="1" thickBot="1" x14ac:dyDescent="0.3">
      <c r="C16" s="16">
        <v>11</v>
      </c>
      <c r="D16" s="7" t="s">
        <v>149</v>
      </c>
      <c r="E16" s="4">
        <v>1</v>
      </c>
      <c r="F16" s="1">
        <v>0.19791666666666666</v>
      </c>
      <c r="G16" s="1">
        <v>0.29166666666666669</v>
      </c>
      <c r="H16" s="1">
        <v>0.3125</v>
      </c>
      <c r="I16" s="1">
        <f t="shared" si="0"/>
        <v>9.3750000000000028E-2</v>
      </c>
      <c r="J16" s="10">
        <f t="shared" si="1"/>
        <v>0.11458333333333334</v>
      </c>
      <c r="P16" t="s">
        <v>227</v>
      </c>
    </row>
    <row r="17" spans="3:12" ht="16.5" thickTop="1" thickBot="1" x14ac:dyDescent="0.3">
      <c r="C17" s="16">
        <v>12</v>
      </c>
      <c r="D17" s="7"/>
      <c r="E17" s="4"/>
      <c r="F17" s="5"/>
      <c r="G17" s="5"/>
      <c r="H17" s="5"/>
      <c r="I17" s="1"/>
      <c r="J17" s="10"/>
    </row>
    <row r="18" spans="3:12" ht="16.5" thickTop="1" thickBot="1" x14ac:dyDescent="0.3">
      <c r="C18" s="16">
        <v>13</v>
      </c>
      <c r="D18" s="7" t="s">
        <v>117</v>
      </c>
      <c r="E18" s="4"/>
      <c r="F18" s="1"/>
      <c r="G18" s="1"/>
      <c r="H18" s="1"/>
      <c r="I18" s="1"/>
      <c r="J18" s="10"/>
      <c r="L18" s="29">
        <f>SUM(J7:J16)</f>
        <v>2.4208333333333334</v>
      </c>
    </row>
    <row r="19" spans="3:12" ht="16.5" thickTop="1" thickBot="1" x14ac:dyDescent="0.3">
      <c r="C19" s="16">
        <v>14</v>
      </c>
      <c r="D19" s="7" t="s">
        <v>117</v>
      </c>
      <c r="E19" s="4"/>
      <c r="F19" s="5"/>
      <c r="G19" s="5"/>
      <c r="H19" s="5"/>
      <c r="I19" s="1"/>
      <c r="J19" s="10"/>
    </row>
    <row r="20" spans="3:12" ht="16.5" thickTop="1" thickBot="1" x14ac:dyDescent="0.3">
      <c r="C20" s="16">
        <v>15</v>
      </c>
      <c r="D20" s="13"/>
      <c r="E20" s="11"/>
      <c r="F20" s="22"/>
      <c r="G20" s="22"/>
      <c r="H20" s="22"/>
      <c r="I20" s="22"/>
      <c r="J20" s="25"/>
    </row>
    <row r="21" spans="3:12" ht="15.75" thickTop="1" x14ac:dyDescent="0.25"/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07C98-4CC5-46D6-ADB3-4966F99744F1}">
  <dimension ref="C3:N21"/>
  <sheetViews>
    <sheetView topLeftCell="B1" workbookViewId="0">
      <selection activeCell="C4" sqref="C4:J20"/>
    </sheetView>
  </sheetViews>
  <sheetFormatPr defaultRowHeight="15" x14ac:dyDescent="0.25"/>
  <cols>
    <col min="3" max="3" width="4.7109375" customWidth="1"/>
    <col min="4" max="4" width="10.85546875" customWidth="1"/>
    <col min="5" max="5" width="8.7109375" customWidth="1"/>
    <col min="6" max="6" width="10.7109375" customWidth="1"/>
    <col min="7" max="10" width="8.7109375" customWidth="1"/>
  </cols>
  <sheetData>
    <row r="3" spans="3:14" ht="15.75" thickBot="1" x14ac:dyDescent="0.3"/>
    <row r="4" spans="3:14" ht="16.5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4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  <c r="M5" t="s">
        <v>196</v>
      </c>
      <c r="N5" t="s">
        <v>194</v>
      </c>
    </row>
    <row r="6" spans="3:14" ht="16.5" thickTop="1" thickBot="1" x14ac:dyDescent="0.3">
      <c r="C6" s="16">
        <v>1</v>
      </c>
      <c r="D6" s="12" t="s">
        <v>144</v>
      </c>
      <c r="E6" s="2">
        <v>4</v>
      </c>
      <c r="F6" s="20">
        <v>0.60277777777777775</v>
      </c>
      <c r="G6" s="20">
        <v>0.85069444444444453</v>
      </c>
      <c r="H6" s="20">
        <v>0.87152777777777779</v>
      </c>
      <c r="I6" s="20">
        <f>G6-F6</f>
        <v>0.24791666666666679</v>
      </c>
      <c r="J6" s="21">
        <f>H6-F6</f>
        <v>0.26875000000000004</v>
      </c>
      <c r="M6" t="s">
        <v>184</v>
      </c>
      <c r="N6" t="s">
        <v>184</v>
      </c>
    </row>
    <row r="7" spans="3:14" ht="25.5" thickTop="1" thickBot="1" x14ac:dyDescent="0.3">
      <c r="C7" s="15">
        <v>2</v>
      </c>
      <c r="D7" s="7" t="s">
        <v>145</v>
      </c>
      <c r="E7" s="4">
        <v>3</v>
      </c>
      <c r="F7" s="1">
        <v>0.58124999999999993</v>
      </c>
      <c r="G7" s="1">
        <v>0.87361111111111101</v>
      </c>
      <c r="H7" s="1">
        <v>0.89444444444444438</v>
      </c>
      <c r="I7" s="20">
        <f t="shared" ref="I7:I16" si="0">G7-F7</f>
        <v>0.29236111111111107</v>
      </c>
      <c r="J7" s="21">
        <f t="shared" ref="J7:J17" si="1">H7-F7</f>
        <v>0.31319444444444444</v>
      </c>
      <c r="K7" t="s">
        <v>160</v>
      </c>
      <c r="M7" t="s">
        <v>229</v>
      </c>
      <c r="N7" t="s">
        <v>227</v>
      </c>
    </row>
    <row r="8" spans="3:14" ht="16.5" thickTop="1" thickBot="1" x14ac:dyDescent="0.3">
      <c r="C8" s="15">
        <v>3</v>
      </c>
      <c r="D8" s="7" t="s">
        <v>116</v>
      </c>
      <c r="E8" s="4">
        <v>1</v>
      </c>
      <c r="F8" s="1">
        <v>0.12222222222222223</v>
      </c>
      <c r="G8" s="1">
        <v>0.17708333333333334</v>
      </c>
      <c r="H8" s="1">
        <v>0.19791666666666666</v>
      </c>
      <c r="I8" s="20">
        <f t="shared" si="0"/>
        <v>5.486111111111111E-2</v>
      </c>
      <c r="J8" s="21">
        <f t="shared" si="1"/>
        <v>7.5694444444444425E-2</v>
      </c>
    </row>
    <row r="9" spans="3:14" ht="16.5" thickTop="1" thickBot="1" x14ac:dyDescent="0.3">
      <c r="C9" s="15">
        <v>4</v>
      </c>
      <c r="D9" s="7" t="s">
        <v>151</v>
      </c>
      <c r="E9" s="7">
        <v>4</v>
      </c>
      <c r="F9" s="1">
        <v>0.16111111111111112</v>
      </c>
      <c r="G9" s="1">
        <v>0.59583333333333333</v>
      </c>
      <c r="H9" s="1">
        <v>0.6166666666666667</v>
      </c>
      <c r="I9" s="20">
        <f t="shared" si="0"/>
        <v>0.43472222222222223</v>
      </c>
      <c r="J9" s="21">
        <f t="shared" si="1"/>
        <v>0.4555555555555556</v>
      </c>
      <c r="M9" t="s">
        <v>184</v>
      </c>
      <c r="N9" t="s">
        <v>184</v>
      </c>
    </row>
    <row r="10" spans="3:14" ht="16.5" thickTop="1" thickBot="1" x14ac:dyDescent="0.3">
      <c r="C10" s="15">
        <v>5</v>
      </c>
      <c r="D10" s="7" t="s">
        <v>152</v>
      </c>
      <c r="E10" s="4">
        <v>2</v>
      </c>
      <c r="F10" s="1">
        <v>0.57430555555555551</v>
      </c>
      <c r="G10" s="1">
        <v>0.75694444444444453</v>
      </c>
      <c r="H10" s="1">
        <v>0.77777777777777779</v>
      </c>
      <c r="I10" s="20">
        <f t="shared" si="0"/>
        <v>0.18263888888888902</v>
      </c>
      <c r="J10" s="21">
        <f t="shared" si="1"/>
        <v>0.20347222222222228</v>
      </c>
      <c r="M10" t="s">
        <v>184</v>
      </c>
      <c r="N10" t="s">
        <v>184</v>
      </c>
    </row>
    <row r="11" spans="3:14" ht="16.5" thickTop="1" thickBot="1" x14ac:dyDescent="0.3">
      <c r="C11" s="15">
        <v>6</v>
      </c>
      <c r="D11" s="7" t="s">
        <v>117</v>
      </c>
      <c r="E11" s="4"/>
      <c r="F11" s="1"/>
      <c r="G11" s="1"/>
      <c r="H11" s="1"/>
      <c r="I11" s="20"/>
      <c r="J11" s="21"/>
    </row>
    <row r="12" spans="3:14" ht="16.5" thickTop="1" thickBot="1" x14ac:dyDescent="0.3">
      <c r="C12" s="16">
        <v>7</v>
      </c>
      <c r="D12" s="7" t="s">
        <v>117</v>
      </c>
      <c r="E12" s="4"/>
      <c r="F12" s="5"/>
      <c r="G12" s="5"/>
      <c r="H12" s="5"/>
      <c r="I12" s="20"/>
      <c r="J12" s="21"/>
    </row>
    <row r="13" spans="3:14" ht="25.5" thickTop="1" thickBot="1" x14ac:dyDescent="0.3">
      <c r="C13" s="16">
        <v>8</v>
      </c>
      <c r="D13" s="7" t="s">
        <v>153</v>
      </c>
      <c r="E13" s="4">
        <v>3</v>
      </c>
      <c r="F13" s="1">
        <v>0.52361111111111114</v>
      </c>
      <c r="G13" s="1">
        <v>0.875</v>
      </c>
      <c r="H13" s="1">
        <v>0.89583333333333337</v>
      </c>
      <c r="I13" s="20">
        <f t="shared" si="0"/>
        <v>0.35138888888888886</v>
      </c>
      <c r="J13" s="21">
        <f t="shared" si="1"/>
        <v>0.37222222222222223</v>
      </c>
      <c r="M13" t="s">
        <v>229</v>
      </c>
      <c r="N13" t="s">
        <v>184</v>
      </c>
    </row>
    <row r="14" spans="3:14" ht="16.5" thickTop="1" thickBot="1" x14ac:dyDescent="0.3">
      <c r="C14" s="16">
        <v>9</v>
      </c>
      <c r="D14" s="7" t="s">
        <v>154</v>
      </c>
      <c r="E14" s="4">
        <v>1</v>
      </c>
      <c r="F14" s="1">
        <v>0.2722222222222222</v>
      </c>
      <c r="G14" s="1">
        <v>0.38750000000000001</v>
      </c>
      <c r="H14" s="1">
        <v>0.40833333333333338</v>
      </c>
      <c r="I14" s="20">
        <f t="shared" si="0"/>
        <v>0.11527777777777781</v>
      </c>
      <c r="J14" s="21">
        <f t="shared" si="1"/>
        <v>0.13611111111111118</v>
      </c>
      <c r="N14" t="s">
        <v>184</v>
      </c>
    </row>
    <row r="15" spans="3:14" ht="25.5" thickTop="1" thickBot="1" x14ac:dyDescent="0.3">
      <c r="C15" s="16">
        <v>10</v>
      </c>
      <c r="D15" s="7" t="s">
        <v>155</v>
      </c>
      <c r="E15" s="4">
        <v>3</v>
      </c>
      <c r="F15" s="1">
        <v>0.59375</v>
      </c>
      <c r="G15" s="1">
        <v>0.88402777777777775</v>
      </c>
      <c r="H15" s="1">
        <v>0.90486111111111101</v>
      </c>
      <c r="I15" s="20">
        <f t="shared" si="0"/>
        <v>0.29027777777777775</v>
      </c>
      <c r="J15" s="21">
        <f t="shared" si="1"/>
        <v>0.31111111111111101</v>
      </c>
      <c r="K15" t="s">
        <v>160</v>
      </c>
      <c r="M15" t="s">
        <v>229</v>
      </c>
      <c r="N15" t="s">
        <v>184</v>
      </c>
    </row>
    <row r="16" spans="3:14" ht="16.5" thickTop="1" thickBot="1" x14ac:dyDescent="0.3">
      <c r="C16" s="16">
        <v>11</v>
      </c>
      <c r="D16" s="7" t="s">
        <v>116</v>
      </c>
      <c r="E16" s="4">
        <v>1</v>
      </c>
      <c r="F16" s="1">
        <v>0.1423611111111111</v>
      </c>
      <c r="G16" s="1">
        <v>0.19652777777777777</v>
      </c>
      <c r="H16" s="1">
        <v>0.21736111111111112</v>
      </c>
      <c r="I16" s="20">
        <f t="shared" si="0"/>
        <v>5.4166666666666669E-2</v>
      </c>
      <c r="J16" s="21">
        <f t="shared" si="1"/>
        <v>7.5000000000000011E-2</v>
      </c>
      <c r="N16" t="s">
        <v>184</v>
      </c>
    </row>
    <row r="17" spans="3:12" ht="16.5" thickTop="1" thickBot="1" x14ac:dyDescent="0.3">
      <c r="C17" s="16">
        <v>12</v>
      </c>
      <c r="D17" s="7" t="s">
        <v>158</v>
      </c>
      <c r="E17" s="4"/>
      <c r="F17" s="1">
        <v>0.125</v>
      </c>
      <c r="G17" s="5"/>
      <c r="H17" s="1">
        <v>0.45833333333333331</v>
      </c>
      <c r="I17" s="20"/>
      <c r="J17" s="21">
        <f t="shared" si="1"/>
        <v>0.33333333333333331</v>
      </c>
    </row>
    <row r="18" spans="3:12" ht="16.5" thickTop="1" thickBot="1" x14ac:dyDescent="0.3">
      <c r="C18" s="16">
        <v>13</v>
      </c>
      <c r="D18" s="7" t="s">
        <v>117</v>
      </c>
      <c r="E18" s="4"/>
      <c r="F18" s="1"/>
      <c r="G18" s="1"/>
      <c r="H18" s="1"/>
      <c r="I18" s="20"/>
      <c r="J18" s="21"/>
    </row>
    <row r="19" spans="3:12" ht="16.5" thickTop="1" thickBot="1" x14ac:dyDescent="0.3">
      <c r="C19" s="16">
        <v>14</v>
      </c>
      <c r="D19" s="7" t="s">
        <v>117</v>
      </c>
      <c r="E19" s="4"/>
      <c r="F19" s="5"/>
      <c r="G19" s="5"/>
      <c r="H19" s="5"/>
      <c r="I19" s="20"/>
      <c r="J19" s="21"/>
    </row>
    <row r="20" spans="3:12" ht="16.5" thickTop="1" thickBot="1" x14ac:dyDescent="0.3">
      <c r="C20" s="16">
        <v>15</v>
      </c>
      <c r="D20" s="13"/>
      <c r="E20" s="11"/>
      <c r="F20" s="22"/>
      <c r="G20" s="22"/>
      <c r="H20" s="22"/>
      <c r="I20" s="22"/>
      <c r="J20" s="25"/>
      <c r="L20" s="29">
        <f>SUM(J6:J17)</f>
        <v>2.5444444444444447</v>
      </c>
    </row>
    <row r="21" spans="3:12" ht="15.75" thickTop="1" x14ac:dyDescent="0.25"/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A14F7-0D2F-4C4C-890A-7A47C4EC412F}">
  <dimension ref="C3:N22"/>
  <sheetViews>
    <sheetView workbookViewId="0">
      <selection activeCell="C4" sqref="C4:J21"/>
    </sheetView>
  </sheetViews>
  <sheetFormatPr defaultRowHeight="15" x14ac:dyDescent="0.25"/>
  <cols>
    <col min="3" max="3" width="4.7109375" customWidth="1"/>
    <col min="4" max="4" width="10.140625" customWidth="1"/>
    <col min="5" max="5" width="8.7109375" customWidth="1"/>
    <col min="6" max="6" width="10.7109375" customWidth="1"/>
    <col min="7" max="10" width="8.7109375" customWidth="1"/>
  </cols>
  <sheetData>
    <row r="3" spans="3:14" ht="15.75" thickBot="1" x14ac:dyDescent="0.3"/>
    <row r="4" spans="3:14" ht="16.5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4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</row>
    <row r="6" spans="3:14" ht="25.5" thickTop="1" thickBot="1" x14ac:dyDescent="0.3">
      <c r="C6" s="16">
        <v>1</v>
      </c>
      <c r="D6" s="12" t="s">
        <v>156</v>
      </c>
      <c r="E6" s="2">
        <v>3</v>
      </c>
      <c r="F6" s="20">
        <v>0.58611111111111114</v>
      </c>
      <c r="G6" s="20">
        <v>0.88958333333333339</v>
      </c>
      <c r="H6" s="20">
        <v>0.91041666666666676</v>
      </c>
      <c r="I6" s="20">
        <f>G6-F6</f>
        <v>0.30347222222222225</v>
      </c>
      <c r="J6" s="21">
        <f>H6-F6</f>
        <v>0.32430555555555562</v>
      </c>
      <c r="K6" t="s">
        <v>160</v>
      </c>
      <c r="M6" t="s">
        <v>229</v>
      </c>
      <c r="N6" t="s">
        <v>184</v>
      </c>
    </row>
    <row r="7" spans="3:14" ht="16.5" thickTop="1" thickBot="1" x14ac:dyDescent="0.3">
      <c r="C7" s="15">
        <v>2</v>
      </c>
      <c r="D7" s="7" t="s">
        <v>116</v>
      </c>
      <c r="E7" s="4">
        <v>1</v>
      </c>
      <c r="F7" s="1">
        <v>0.12013888888888889</v>
      </c>
      <c r="G7" s="1">
        <v>0.17708333333333334</v>
      </c>
      <c r="H7" s="1">
        <v>0.19791666666666666</v>
      </c>
      <c r="I7" s="20">
        <f>G7-F7</f>
        <v>5.694444444444445E-2</v>
      </c>
      <c r="J7" s="21">
        <f t="shared" ref="J7:J16" si="0">H7-F7</f>
        <v>7.7777777777777765E-2</v>
      </c>
    </row>
    <row r="8" spans="3:14" ht="16.5" thickTop="1" thickBot="1" x14ac:dyDescent="0.3">
      <c r="C8" s="15">
        <v>3</v>
      </c>
      <c r="D8" s="7" t="s">
        <v>91</v>
      </c>
      <c r="E8" s="4"/>
      <c r="F8" s="1">
        <v>0.41666666666666669</v>
      </c>
      <c r="G8" s="5"/>
      <c r="H8" s="1">
        <v>0.58333333333333337</v>
      </c>
      <c r="I8" s="20"/>
      <c r="J8" s="21">
        <f t="shared" si="0"/>
        <v>0.16666666666666669</v>
      </c>
      <c r="N8" t="s">
        <v>184</v>
      </c>
    </row>
    <row r="9" spans="3:14" ht="16.5" thickTop="1" thickBot="1" x14ac:dyDescent="0.3">
      <c r="C9" s="15">
        <v>4</v>
      </c>
      <c r="D9" s="7" t="s">
        <v>157</v>
      </c>
      <c r="E9" s="7">
        <v>4</v>
      </c>
      <c r="F9" s="1">
        <v>0.15347222222222223</v>
      </c>
      <c r="G9" s="1">
        <v>0.58750000000000002</v>
      </c>
      <c r="H9" s="1">
        <v>0.60833333333333328</v>
      </c>
      <c r="I9" s="20">
        <f>G9-F9</f>
        <v>0.43402777777777779</v>
      </c>
      <c r="J9" s="21">
        <f t="shared" si="0"/>
        <v>0.45486111111111105</v>
      </c>
      <c r="M9" t="s">
        <v>184</v>
      </c>
      <c r="N9" t="s">
        <v>184</v>
      </c>
    </row>
    <row r="10" spans="3:14" ht="16.5" thickTop="1" thickBot="1" x14ac:dyDescent="0.3">
      <c r="C10" s="15">
        <v>5</v>
      </c>
      <c r="D10" s="7" t="s">
        <v>5</v>
      </c>
      <c r="E10" s="4"/>
      <c r="F10" s="1"/>
      <c r="G10" s="1"/>
      <c r="H10" s="1"/>
      <c r="I10" s="20"/>
      <c r="J10" s="21"/>
    </row>
    <row r="11" spans="3:14" ht="16.5" thickTop="1" thickBot="1" x14ac:dyDescent="0.3">
      <c r="C11" s="15">
        <v>6</v>
      </c>
      <c r="D11" s="7" t="s">
        <v>117</v>
      </c>
      <c r="E11" s="4"/>
      <c r="F11" s="1"/>
      <c r="G11" s="1"/>
      <c r="H11" s="1"/>
      <c r="I11" s="20"/>
      <c r="J11" s="21"/>
    </row>
    <row r="12" spans="3:14" ht="16.5" thickTop="1" thickBot="1" x14ac:dyDescent="0.3">
      <c r="C12" s="16">
        <v>7</v>
      </c>
      <c r="D12" s="7" t="s">
        <v>158</v>
      </c>
      <c r="E12" s="4"/>
      <c r="F12" s="1">
        <v>0.60416666666666663</v>
      </c>
      <c r="G12" s="5"/>
      <c r="H12" s="1">
        <v>0.83333333333333337</v>
      </c>
      <c r="I12" s="20"/>
      <c r="J12" s="21">
        <f t="shared" si="0"/>
        <v>0.22916666666666674</v>
      </c>
    </row>
    <row r="13" spans="3:14" ht="16.5" thickTop="1" thickBot="1" x14ac:dyDescent="0.3">
      <c r="C13" s="16">
        <v>8</v>
      </c>
      <c r="D13" s="7" t="s">
        <v>159</v>
      </c>
      <c r="E13" s="4">
        <v>4</v>
      </c>
      <c r="F13" s="1">
        <v>0.37847222222222227</v>
      </c>
      <c r="G13" s="1">
        <v>0.84583333333333333</v>
      </c>
      <c r="H13" s="1">
        <v>0.8666666666666667</v>
      </c>
      <c r="I13" s="20">
        <f>G13-F13</f>
        <v>0.46736111111111106</v>
      </c>
      <c r="J13" s="21">
        <f t="shared" si="0"/>
        <v>0.48819444444444443</v>
      </c>
      <c r="M13" t="s">
        <v>184</v>
      </c>
      <c r="N13" t="s">
        <v>184</v>
      </c>
    </row>
    <row r="14" spans="3:14" ht="25.5" thickTop="1" thickBot="1" x14ac:dyDescent="0.3">
      <c r="C14" s="16">
        <v>9</v>
      </c>
      <c r="D14" s="7" t="s">
        <v>145</v>
      </c>
      <c r="E14" s="4">
        <v>3</v>
      </c>
      <c r="F14" s="1">
        <v>0.58888888888888891</v>
      </c>
      <c r="G14" s="1">
        <v>0.87222222222222223</v>
      </c>
      <c r="H14" s="1">
        <v>0.8930555555555556</v>
      </c>
      <c r="I14" s="20">
        <f>G14-F14</f>
        <v>0.28333333333333333</v>
      </c>
      <c r="J14" s="21">
        <f t="shared" si="0"/>
        <v>0.3041666666666667</v>
      </c>
      <c r="M14" t="s">
        <v>229</v>
      </c>
    </row>
    <row r="15" spans="3:14" ht="16.5" thickTop="1" thickBot="1" x14ac:dyDescent="0.3">
      <c r="C15" s="16">
        <v>10</v>
      </c>
      <c r="D15" s="7" t="s">
        <v>116</v>
      </c>
      <c r="E15" s="4">
        <v>1</v>
      </c>
      <c r="F15" s="1">
        <v>0.12430555555555556</v>
      </c>
      <c r="G15" s="1">
        <v>0.18333333333333335</v>
      </c>
      <c r="H15" s="1">
        <v>0.20416666666666669</v>
      </c>
      <c r="I15" s="20">
        <f>G15-F15</f>
        <v>5.902777777777779E-2</v>
      </c>
      <c r="J15" s="21">
        <f t="shared" si="0"/>
        <v>7.9861111111111133E-2</v>
      </c>
      <c r="N15" t="s">
        <v>184</v>
      </c>
    </row>
    <row r="16" spans="3:14" ht="16.5" thickTop="1" thickBot="1" x14ac:dyDescent="0.3">
      <c r="C16" s="16">
        <v>11</v>
      </c>
      <c r="D16" s="7" t="s">
        <v>161</v>
      </c>
      <c r="E16" s="4">
        <v>4</v>
      </c>
      <c r="F16" s="1">
        <v>0.15208333333333332</v>
      </c>
      <c r="G16" s="1">
        <v>0.57847222222222217</v>
      </c>
      <c r="H16" s="1">
        <v>0.59930555555555554</v>
      </c>
      <c r="I16" s="20">
        <f>G16-F16</f>
        <v>0.42638888888888882</v>
      </c>
      <c r="J16" s="21">
        <f t="shared" si="0"/>
        <v>0.44722222222222219</v>
      </c>
      <c r="M16" t="s">
        <v>184</v>
      </c>
      <c r="N16" t="s">
        <v>184</v>
      </c>
    </row>
    <row r="17" spans="3:12" ht="16.5" thickTop="1" thickBot="1" x14ac:dyDescent="0.3">
      <c r="C17" s="16">
        <v>12</v>
      </c>
      <c r="D17" s="7" t="s">
        <v>5</v>
      </c>
      <c r="E17" s="4"/>
      <c r="F17" s="5"/>
      <c r="G17" s="5"/>
      <c r="H17" s="5"/>
      <c r="I17" s="20"/>
      <c r="J17" s="21"/>
    </row>
    <row r="18" spans="3:12" ht="16.5" thickTop="1" thickBot="1" x14ac:dyDescent="0.3">
      <c r="C18" s="16">
        <v>13</v>
      </c>
      <c r="D18" s="7" t="s">
        <v>5</v>
      </c>
      <c r="E18" s="4"/>
      <c r="F18" s="1"/>
      <c r="G18" s="1"/>
      <c r="H18" s="1"/>
      <c r="I18" s="20"/>
      <c r="J18" s="21"/>
    </row>
    <row r="19" spans="3:12" ht="16.5" thickTop="1" thickBot="1" x14ac:dyDescent="0.3">
      <c r="C19" s="16">
        <v>14</v>
      </c>
      <c r="D19" s="7" t="s">
        <v>117</v>
      </c>
      <c r="E19" s="4"/>
      <c r="F19" s="5"/>
      <c r="G19" s="5"/>
      <c r="H19" s="5"/>
      <c r="I19" s="20"/>
      <c r="J19" s="21"/>
    </row>
    <row r="20" spans="3:12" ht="16.5" thickTop="1" thickBot="1" x14ac:dyDescent="0.3">
      <c r="C20" s="16">
        <v>15</v>
      </c>
      <c r="D20" s="7" t="s">
        <v>117</v>
      </c>
      <c r="E20" s="4"/>
      <c r="F20" s="1"/>
      <c r="G20" s="1"/>
      <c r="H20" s="1"/>
      <c r="I20" s="20"/>
      <c r="J20" s="21"/>
    </row>
    <row r="21" spans="3:12" ht="16.5" thickTop="1" thickBot="1" x14ac:dyDescent="0.3">
      <c r="C21" s="16">
        <v>16</v>
      </c>
      <c r="D21" s="13"/>
      <c r="E21" s="11"/>
      <c r="F21" s="8"/>
      <c r="G21" s="8"/>
      <c r="H21" s="8"/>
      <c r="I21" s="22"/>
      <c r="J21" s="25"/>
      <c r="L21" s="29">
        <f>SUM(J6:J16)</f>
        <v>2.5722222222222229</v>
      </c>
    </row>
    <row r="22" spans="3:12" ht="15.75" thickTop="1" x14ac:dyDescent="0.25"/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25562-A9DD-49E0-838C-FE6CA43D59E4}">
  <dimension ref="C3:N15"/>
  <sheetViews>
    <sheetView workbookViewId="0">
      <selection activeCell="N8" sqref="N8"/>
    </sheetView>
  </sheetViews>
  <sheetFormatPr defaultRowHeight="15" x14ac:dyDescent="0.25"/>
  <cols>
    <col min="3" max="3" width="4.7109375" customWidth="1"/>
    <col min="4" max="4" width="9.85546875" customWidth="1"/>
    <col min="5" max="5" width="8.7109375" customWidth="1"/>
    <col min="6" max="6" width="10.7109375" customWidth="1"/>
    <col min="7" max="10" width="8.7109375" customWidth="1"/>
  </cols>
  <sheetData>
    <row r="3" spans="3:14" ht="15.75" thickBot="1" x14ac:dyDescent="0.3"/>
    <row r="4" spans="3:14" ht="16.5" thickTop="1" thickBot="1" x14ac:dyDescent="0.3">
      <c r="C4" s="40"/>
      <c r="D4" s="38" t="s">
        <v>166</v>
      </c>
      <c r="E4" s="38" t="s">
        <v>10</v>
      </c>
      <c r="F4" s="38" t="s">
        <v>16</v>
      </c>
      <c r="G4" s="42" t="s">
        <v>1</v>
      </c>
      <c r="H4" s="43"/>
      <c r="I4" s="40" t="s">
        <v>2</v>
      </c>
      <c r="J4" s="38" t="s">
        <v>167</v>
      </c>
    </row>
    <row r="5" spans="3:14" ht="16.5" thickTop="1" thickBot="1" x14ac:dyDescent="0.3">
      <c r="C5" s="41"/>
      <c r="D5" s="39"/>
      <c r="E5" s="39"/>
      <c r="F5" s="39"/>
      <c r="G5" s="15" t="s">
        <v>2</v>
      </c>
      <c r="H5" s="15" t="s">
        <v>0</v>
      </c>
      <c r="I5" s="41"/>
      <c r="J5" s="39"/>
    </row>
    <row r="6" spans="3:14" ht="16.5" thickTop="1" thickBot="1" x14ac:dyDescent="0.3">
      <c r="C6" s="16">
        <v>23</v>
      </c>
      <c r="D6" s="7"/>
      <c r="E6" s="4"/>
      <c r="F6" s="1"/>
      <c r="G6" s="1"/>
      <c r="H6" s="1"/>
      <c r="I6" s="1"/>
      <c r="J6" s="10"/>
      <c r="M6" t="s">
        <v>196</v>
      </c>
      <c r="N6" t="s">
        <v>194</v>
      </c>
    </row>
    <row r="7" spans="3:14" ht="16.5" thickTop="1" thickBot="1" x14ac:dyDescent="0.3">
      <c r="C7" s="16">
        <v>24</v>
      </c>
      <c r="D7" s="7" t="s">
        <v>162</v>
      </c>
      <c r="E7" s="4">
        <v>4</v>
      </c>
      <c r="F7" s="1">
        <v>0.36319444444444443</v>
      </c>
      <c r="G7" s="1">
        <v>0.8305555555555556</v>
      </c>
      <c r="H7" s="1">
        <v>0.85138888888888886</v>
      </c>
      <c r="I7" s="1">
        <f>G7-F7</f>
        <v>0.46736111111111117</v>
      </c>
      <c r="J7" s="10">
        <f>H7-F7</f>
        <v>0.48819444444444443</v>
      </c>
      <c r="M7" t="s">
        <v>184</v>
      </c>
      <c r="N7" t="s">
        <v>184</v>
      </c>
    </row>
    <row r="8" spans="3:14" ht="16.5" thickTop="1" thickBot="1" x14ac:dyDescent="0.3">
      <c r="C8" s="16">
        <v>25</v>
      </c>
      <c r="D8" s="7" t="s">
        <v>163</v>
      </c>
      <c r="E8" s="4">
        <v>4</v>
      </c>
      <c r="F8" s="1">
        <v>0.37013888888888885</v>
      </c>
      <c r="G8" s="1">
        <v>0.79861111111111116</v>
      </c>
      <c r="H8" s="1">
        <v>0.81944444444444453</v>
      </c>
      <c r="I8" s="1">
        <f>G8-F8</f>
        <v>0.42847222222222231</v>
      </c>
      <c r="J8" s="10">
        <f t="shared" ref="J8:J13" si="0">H8-F8</f>
        <v>0.44930555555555568</v>
      </c>
      <c r="M8" t="s">
        <v>184</v>
      </c>
      <c r="N8" t="s">
        <v>184</v>
      </c>
    </row>
    <row r="9" spans="3:14" ht="25.5" thickTop="1" thickBot="1" x14ac:dyDescent="0.3">
      <c r="C9" s="16">
        <v>26</v>
      </c>
      <c r="D9" s="7" t="s">
        <v>164</v>
      </c>
      <c r="E9" s="4">
        <v>3</v>
      </c>
      <c r="F9" s="1">
        <v>0.6333333333333333</v>
      </c>
      <c r="G9" s="1">
        <v>0.82638888888888884</v>
      </c>
      <c r="H9" s="1">
        <v>0.84722222222222221</v>
      </c>
      <c r="I9" s="1">
        <f>G9-F9</f>
        <v>0.19305555555555554</v>
      </c>
      <c r="J9" s="10">
        <f t="shared" si="0"/>
        <v>0.21388888888888891</v>
      </c>
      <c r="K9" t="s">
        <v>160</v>
      </c>
      <c r="M9" t="s">
        <v>230</v>
      </c>
    </row>
    <row r="10" spans="3:14" ht="25.5" thickTop="1" thickBot="1" x14ac:dyDescent="0.3">
      <c r="C10" s="16">
        <v>27</v>
      </c>
      <c r="D10" s="7" t="s">
        <v>165</v>
      </c>
      <c r="E10" s="4">
        <v>3</v>
      </c>
      <c r="F10" s="1">
        <v>0.19722222222222222</v>
      </c>
      <c r="G10" s="1">
        <v>0.35416666666666669</v>
      </c>
      <c r="H10" s="1">
        <v>0.375</v>
      </c>
      <c r="I10" s="1">
        <f>G10-F10</f>
        <v>0.15694444444444447</v>
      </c>
      <c r="J10" s="10">
        <f t="shared" si="0"/>
        <v>0.17777777777777778</v>
      </c>
    </row>
    <row r="11" spans="3:14" ht="16.5" thickTop="1" thickBot="1" x14ac:dyDescent="0.3">
      <c r="C11" s="16">
        <v>28</v>
      </c>
      <c r="D11" s="7" t="s">
        <v>117</v>
      </c>
      <c r="E11" s="4"/>
      <c r="F11" s="1"/>
      <c r="G11" s="5"/>
      <c r="H11" s="1"/>
      <c r="I11" s="1"/>
      <c r="J11" s="10"/>
    </row>
    <row r="12" spans="3:14" ht="16.5" thickTop="1" thickBot="1" x14ac:dyDescent="0.3">
      <c r="C12" s="16">
        <v>29</v>
      </c>
      <c r="D12" s="7" t="s">
        <v>117</v>
      </c>
      <c r="E12" s="4"/>
      <c r="F12" s="1"/>
      <c r="G12" s="1"/>
      <c r="H12" s="1"/>
      <c r="I12" s="1"/>
      <c r="J12" s="10"/>
    </row>
    <row r="13" spans="3:14" ht="16.5" thickTop="1" thickBot="1" x14ac:dyDescent="0.3">
      <c r="C13" s="16">
        <v>30</v>
      </c>
      <c r="D13" s="7" t="s">
        <v>91</v>
      </c>
      <c r="E13" s="4"/>
      <c r="F13" s="1">
        <v>0.29166666666666669</v>
      </c>
      <c r="G13" s="1"/>
      <c r="H13" s="1">
        <v>0.625</v>
      </c>
      <c r="I13" s="1"/>
      <c r="J13" s="10">
        <f t="shared" si="0"/>
        <v>0.33333333333333331</v>
      </c>
    </row>
    <row r="14" spans="3:14" ht="16.5" thickTop="1" thickBot="1" x14ac:dyDescent="0.3">
      <c r="C14" s="16">
        <v>31</v>
      </c>
      <c r="D14" s="13"/>
      <c r="E14" s="11"/>
      <c r="F14" s="8"/>
      <c r="G14" s="8"/>
      <c r="H14" s="8"/>
      <c r="I14" s="47"/>
      <c r="J14" s="48"/>
      <c r="L14" s="29">
        <f>SUM(J6:J13)</f>
        <v>1.6625000000000001</v>
      </c>
    </row>
    <row r="15" spans="3:14" ht="15.75" thickTop="1" x14ac:dyDescent="0.25">
      <c r="H15" s="46"/>
      <c r="I15" s="26"/>
      <c r="J15" s="26"/>
    </row>
  </sheetData>
  <mergeCells count="7">
    <mergeCell ref="J4:J5"/>
    <mergeCell ref="C4:C5"/>
    <mergeCell ref="D4:D5"/>
    <mergeCell ref="E4:E5"/>
    <mergeCell ref="F4:F5"/>
    <mergeCell ref="G4:H4"/>
    <mergeCell ref="I4:I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20</vt:i4>
      </vt:variant>
    </vt:vector>
  </HeadingPairs>
  <TitlesOfParts>
    <vt:vector size="20" baseType="lpstr">
      <vt:lpstr>SAMPLE</vt:lpstr>
      <vt:lpstr>INV</vt:lpstr>
      <vt:lpstr>TVS_2015_PRG</vt:lpstr>
      <vt:lpstr>TVS_2015_BTS</vt:lpstr>
      <vt:lpstr>TVS_2015_BUD</vt:lpstr>
      <vt:lpstr>RYR_2015_1</vt:lpstr>
      <vt:lpstr>X1_RYR_2015_2</vt:lpstr>
      <vt:lpstr>RYR_2015_3</vt:lpstr>
      <vt:lpstr>RYR_2015_4</vt:lpstr>
      <vt:lpstr>RYR_2015_5</vt:lpstr>
      <vt:lpstr>WZZ_2015_1</vt:lpstr>
      <vt:lpstr>WZZ_2015_2</vt:lpstr>
      <vt:lpstr>WZZ_2015_3</vt:lpstr>
      <vt:lpstr>CSA_2015_1</vt:lpstr>
      <vt:lpstr>CSA_2015_2</vt:lpstr>
      <vt:lpstr>CSA_2015_3</vt:lpstr>
      <vt:lpstr>CSA_2015_4</vt:lpstr>
      <vt:lpstr>CSA_2015_5</vt:lpstr>
      <vt:lpstr>CSA_2015_6</vt:lpstr>
      <vt:lpstr>CSA_2015_7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</dc:creator>
  <cp:lastModifiedBy>Filip</cp:lastModifiedBy>
  <dcterms:created xsi:type="dcterms:W3CDTF">2017-11-12T11:35:29Z</dcterms:created>
  <dcterms:modified xsi:type="dcterms:W3CDTF">2017-11-30T10:58:37Z</dcterms:modified>
</cp:coreProperties>
</file>