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skola\magistr\diplomka\odevzdat\"/>
    </mc:Choice>
  </mc:AlternateContent>
  <xr:revisionPtr revIDLastSave="0" documentId="13_ncr:1_{2EDA93CD-12F5-498F-A3AA-9BCDF402C021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BLK360" sheetId="2" r:id="rId1"/>
    <sheet name="RTC360" sheetId="1" r:id="rId2"/>
    <sheet name="P40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0" i="2" l="1"/>
  <c r="I21" i="2"/>
  <c r="I22" i="2"/>
  <c r="L12" i="1" l="1"/>
  <c r="I10" i="2" l="1"/>
  <c r="I9" i="2"/>
  <c r="I8" i="2"/>
  <c r="L12" i="2" s="1"/>
  <c r="I9" i="3"/>
  <c r="I10" i="3"/>
  <c r="I8" i="3"/>
  <c r="I20" i="1"/>
  <c r="I9" i="1"/>
  <c r="I10" i="1"/>
  <c r="I8" i="1"/>
  <c r="I22" i="3" l="1"/>
  <c r="L14" i="3" s="1"/>
  <c r="I21" i="3"/>
  <c r="L13" i="3" s="1"/>
  <c r="I20" i="3"/>
  <c r="L12" i="3" s="1"/>
  <c r="L16" i="3" s="1"/>
  <c r="I22" i="1"/>
  <c r="L14" i="1" s="1"/>
  <c r="I21" i="1"/>
  <c r="L13" i="1" s="1"/>
  <c r="L13" i="2"/>
  <c r="L14" i="2" l="1"/>
  <c r="L16" i="1"/>
  <c r="L16" i="2" l="1"/>
  <c r="M13" i="3"/>
  <c r="M12" i="3"/>
  <c r="L17" i="3" s="1"/>
  <c r="M14" i="3"/>
  <c r="M13" i="1"/>
  <c r="M14" i="1"/>
  <c r="M12" i="1"/>
  <c r="M13" i="2" l="1"/>
  <c r="M12" i="2"/>
  <c r="M14" i="2"/>
  <c r="L17" i="1"/>
  <c r="L17" i="2" l="1"/>
</calcChain>
</file>

<file path=xl/sharedStrings.xml><?xml version="1.0" encoding="utf-8"?>
<sst xmlns="http://schemas.openxmlformats.org/spreadsheetml/2006/main" count="126" uniqueCount="24">
  <si>
    <t>5 m</t>
  </si>
  <si>
    <t>A</t>
  </si>
  <si>
    <t>B</t>
  </si>
  <si>
    <t>m</t>
  </si>
  <si>
    <t>Přístroj uprostřed</t>
  </si>
  <si>
    <t>vzdálenost koulí</t>
  </si>
  <si>
    <t>velká koule průměr</t>
  </si>
  <si>
    <t>0,200 m</t>
  </si>
  <si>
    <t>více do chodby</t>
  </si>
  <si>
    <t>blíž k oknu</t>
  </si>
  <si>
    <t>Přístroj za koulí B</t>
  </si>
  <si>
    <t>vdálenost 15m</t>
  </si>
  <si>
    <t>vdálenost 5m</t>
  </si>
  <si>
    <t>délka</t>
  </si>
  <si>
    <t>spojnice</t>
  </si>
  <si>
    <t>st-A</t>
  </si>
  <si>
    <t>stanovisko</t>
  </si>
  <si>
    <t>st-B</t>
  </si>
  <si>
    <t>A-B</t>
  </si>
  <si>
    <t>součtovka</t>
  </si>
  <si>
    <t>[m]</t>
  </si>
  <si>
    <t>prum</t>
  </si>
  <si>
    <t>odchylky od průměru</t>
  </si>
  <si>
    <t>smodch.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</si>
</sst>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4" xfId="0" applyBorder="1"/>
    <xf numFmtId="0" fontId="0" fillId="0" borderId="0" xfId="0" applyBorder="1"/>
    <xf numFmtId="0" fontId="0" fillId="0" borderId="5" xfId="0" applyBorder="1"/>
    <xf numFmtId="165" fontId="0" fillId="0" borderId="0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5" fontId="0" fillId="0" borderId="5" xfId="0" applyNumberFormat="1" applyBorder="1"/>
    <xf numFmtId="0" fontId="0" fillId="0" borderId="3" xfId="0" applyBorder="1"/>
    <xf numFmtId="164" fontId="0" fillId="0" borderId="0" xfId="0" applyNumberFormat="1" applyBorder="1"/>
    <xf numFmtId="164" fontId="0" fillId="0" borderId="7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27"/>
  <sheetViews>
    <sheetView workbookViewId="0">
      <selection activeCell="M28" sqref="M28"/>
    </sheetView>
  </sheetViews>
  <sheetFormatPr defaultColWidth="12.6640625" defaultRowHeight="14.4" x14ac:dyDescent="0.3"/>
  <cols>
    <col min="9" max="9" width="11.88671875" customWidth="1"/>
    <col min="11" max="11" width="9.6640625" customWidth="1"/>
    <col min="13" max="13" width="18.6640625" bestFit="1" customWidth="1"/>
    <col min="14" max="16" width="10.6640625" customWidth="1"/>
  </cols>
  <sheetData>
    <row r="2" spans="2:14" x14ac:dyDescent="0.3">
      <c r="B2" s="14" t="s">
        <v>4</v>
      </c>
      <c r="C2" s="14"/>
      <c r="D2" s="14"/>
      <c r="E2" s="14"/>
      <c r="K2" t="s">
        <v>16</v>
      </c>
      <c r="L2">
        <v>0</v>
      </c>
      <c r="M2">
        <v>0</v>
      </c>
      <c r="N2">
        <v>0</v>
      </c>
    </row>
    <row r="3" spans="2:14" x14ac:dyDescent="0.3">
      <c r="B3" s="14" t="s">
        <v>5</v>
      </c>
      <c r="C3" s="14"/>
      <c r="D3" s="14"/>
      <c r="E3" t="s">
        <v>0</v>
      </c>
    </row>
    <row r="4" spans="2:14" x14ac:dyDescent="0.3">
      <c r="B4" s="14" t="s">
        <v>6</v>
      </c>
      <c r="C4" s="14"/>
      <c r="D4" s="14"/>
      <c r="E4" t="s">
        <v>7</v>
      </c>
    </row>
    <row r="6" spans="2:14" x14ac:dyDescent="0.3">
      <c r="B6" s="1" t="s">
        <v>1</v>
      </c>
      <c r="C6" s="14" t="s">
        <v>8</v>
      </c>
      <c r="D6" s="14"/>
      <c r="E6" s="14"/>
      <c r="F6" s="14" t="s">
        <v>12</v>
      </c>
      <c r="G6" s="14"/>
    </row>
    <row r="7" spans="2:14" x14ac:dyDescent="0.3">
      <c r="H7" t="s">
        <v>14</v>
      </c>
      <c r="I7" t="s">
        <v>13</v>
      </c>
    </row>
    <row r="8" spans="2:14" x14ac:dyDescent="0.3">
      <c r="B8">
        <v>1</v>
      </c>
      <c r="C8">
        <v>3.6153</v>
      </c>
      <c r="D8">
        <v>-8.1781000000000006</v>
      </c>
      <c r="E8">
        <v>4.2000000000000003E-2</v>
      </c>
      <c r="H8" s="18" t="s">
        <v>15</v>
      </c>
      <c r="I8" s="2">
        <f>SQRT((C8-C13)^2+(D8-D13)^2+(E8-E13)^2)</f>
        <v>20.139689509026695</v>
      </c>
    </row>
    <row r="9" spans="2:14" x14ac:dyDescent="0.3">
      <c r="B9">
        <v>2</v>
      </c>
      <c r="C9">
        <v>3.6164999999999998</v>
      </c>
      <c r="D9">
        <v>-8.1796000000000006</v>
      </c>
      <c r="E9">
        <v>4.1599999999999998E-2</v>
      </c>
      <c r="H9" s="18"/>
      <c r="I9" s="2">
        <f>SQRT((C9-C14)^2+(D9-D14)^2+(E9-E14)^2)</f>
        <v>20.142271319292668</v>
      </c>
    </row>
    <row r="10" spans="2:14" x14ac:dyDescent="0.3">
      <c r="B10">
        <v>3</v>
      </c>
      <c r="C10">
        <v>3.6173000000000002</v>
      </c>
      <c r="D10">
        <v>-8.1812000000000005</v>
      </c>
      <c r="E10">
        <v>4.3099999999999999E-2</v>
      </c>
      <c r="H10" s="18"/>
      <c r="I10" s="2">
        <f>SQRT((C10-C15)^2+(D10-D15)^2+(E10-E15)^2)</f>
        <v>20.145667380605691</v>
      </c>
      <c r="K10" s="15" t="s">
        <v>19</v>
      </c>
      <c r="L10" s="16"/>
      <c r="M10" s="17"/>
    </row>
    <row r="11" spans="2:14" x14ac:dyDescent="0.3">
      <c r="K11" s="3"/>
      <c r="L11" s="4" t="s">
        <v>20</v>
      </c>
      <c r="M11" s="5" t="s">
        <v>22</v>
      </c>
    </row>
    <row r="12" spans="2:14" x14ac:dyDescent="0.3">
      <c r="B12" s="1" t="s">
        <v>2</v>
      </c>
      <c r="C12" s="14" t="s">
        <v>9</v>
      </c>
      <c r="D12" s="14"/>
      <c r="E12" s="14"/>
      <c r="F12" s="14" t="s">
        <v>12</v>
      </c>
      <c r="G12" s="14"/>
      <c r="H12" t="s">
        <v>14</v>
      </c>
      <c r="I12" t="s">
        <v>13</v>
      </c>
      <c r="K12" s="3">
        <v>1</v>
      </c>
      <c r="L12" s="6">
        <f>(I20-I8)/2</f>
        <v>7.8205466613265884E-3</v>
      </c>
      <c r="M12" s="10">
        <f>$L$16-L12</f>
        <v>-5.4953605313674998E-5</v>
      </c>
    </row>
    <row r="13" spans="2:14" x14ac:dyDescent="0.3">
      <c r="B13">
        <v>1</v>
      </c>
      <c r="C13">
        <v>-3.7591000000000001</v>
      </c>
      <c r="D13">
        <v>10.562900000000001</v>
      </c>
      <c r="E13">
        <v>2.6599999999999999E-2</v>
      </c>
      <c r="F13" t="s">
        <v>3</v>
      </c>
      <c r="H13" s="18" t="s">
        <v>17</v>
      </c>
      <c r="I13" s="2"/>
      <c r="K13" s="3">
        <v>2</v>
      </c>
      <c r="L13" s="6">
        <f>(I21-I9)/2</f>
        <v>9.0295679181426891E-3</v>
      </c>
      <c r="M13" s="10">
        <f t="shared" ref="M13:M14" si="0">$L$16-L13</f>
        <v>-1.2639748621297757E-3</v>
      </c>
    </row>
    <row r="14" spans="2:14" x14ac:dyDescent="0.3">
      <c r="B14">
        <v>2</v>
      </c>
      <c r="C14">
        <v>-3.7585999999999999</v>
      </c>
      <c r="D14">
        <v>10.5639</v>
      </c>
      <c r="E14">
        <v>2.7400000000000001E-2</v>
      </c>
      <c r="F14" t="s">
        <v>3</v>
      </c>
      <c r="H14" s="18"/>
      <c r="I14" s="2"/>
      <c r="K14" s="3">
        <v>3</v>
      </c>
      <c r="L14" s="6">
        <f>(I22-I10)/2</f>
        <v>6.4466645885694618E-3</v>
      </c>
      <c r="M14" s="10">
        <f t="shared" si="0"/>
        <v>1.3189284674434516E-3</v>
      </c>
    </row>
    <row r="15" spans="2:14" x14ac:dyDescent="0.3">
      <c r="B15">
        <v>3</v>
      </c>
      <c r="C15">
        <v>-3.7597</v>
      </c>
      <c r="D15">
        <v>10.565200000000001</v>
      </c>
      <c r="E15">
        <v>2.6599999999999999E-2</v>
      </c>
      <c r="F15" t="s">
        <v>3</v>
      </c>
      <c r="H15" s="18"/>
      <c r="I15" s="2"/>
      <c r="K15" s="3"/>
      <c r="L15" s="6"/>
      <c r="M15" s="5"/>
    </row>
    <row r="16" spans="2:14" x14ac:dyDescent="0.3">
      <c r="K16" s="3" t="s">
        <v>21</v>
      </c>
      <c r="L16" s="6">
        <f>AVERAGE(L12:L14)</f>
        <v>7.7655930560129134E-3</v>
      </c>
      <c r="M16" s="5"/>
    </row>
    <row r="17" spans="2:13" x14ac:dyDescent="0.3">
      <c r="B17" s="14" t="s">
        <v>10</v>
      </c>
      <c r="C17" s="14"/>
      <c r="D17" s="14"/>
      <c r="E17" s="14"/>
      <c r="K17" s="7" t="s">
        <v>23</v>
      </c>
      <c r="L17" s="13">
        <f>SQRT(SUMSQ(M12:M14)/2)</f>
        <v>1.292328258041603E-3</v>
      </c>
      <c r="M17" s="9"/>
    </row>
    <row r="19" spans="2:13" x14ac:dyDescent="0.3">
      <c r="B19" t="s">
        <v>1</v>
      </c>
      <c r="C19" s="14" t="s">
        <v>8</v>
      </c>
      <c r="D19" s="14"/>
      <c r="E19" s="14"/>
      <c r="F19" s="14" t="s">
        <v>11</v>
      </c>
      <c r="G19" s="14"/>
      <c r="H19" t="s">
        <v>14</v>
      </c>
      <c r="I19" t="s">
        <v>13</v>
      </c>
    </row>
    <row r="20" spans="2:13" x14ac:dyDescent="0.3">
      <c r="B20">
        <v>1</v>
      </c>
      <c r="C20">
        <v>-9.0922000000000001</v>
      </c>
      <c r="D20">
        <v>-21.585000000000001</v>
      </c>
      <c r="E20">
        <v>1.8499999999999999E-2</v>
      </c>
      <c r="F20" t="s">
        <v>3</v>
      </c>
      <c r="H20" s="18" t="s">
        <v>18</v>
      </c>
      <c r="I20" s="2">
        <f>SQRT((C20-C25)^2+(D20-D25)^2+(E20-E25)^2)</f>
        <v>20.155330602349348</v>
      </c>
    </row>
    <row r="21" spans="2:13" x14ac:dyDescent="0.3">
      <c r="B21">
        <v>2</v>
      </c>
      <c r="C21">
        <v>-9.0930999999999997</v>
      </c>
      <c r="D21">
        <v>-21.590399999999999</v>
      </c>
      <c r="E21">
        <v>1.8200000000000001E-2</v>
      </c>
      <c r="F21" t="s">
        <v>3</v>
      </c>
      <c r="H21" s="18"/>
      <c r="I21" s="2">
        <f>SQRT((C21-C26)^2+(D21-D26)^2+(E21-E26)^2)</f>
        <v>20.160330455128953</v>
      </c>
    </row>
    <row r="22" spans="2:13" x14ac:dyDescent="0.3">
      <c r="B22">
        <v>3</v>
      </c>
      <c r="C22">
        <v>-9.0935000000000006</v>
      </c>
      <c r="D22">
        <v>-21.5884</v>
      </c>
      <c r="E22">
        <v>1.7899999999999999E-2</v>
      </c>
      <c r="F22" t="s">
        <v>3</v>
      </c>
      <c r="H22" s="18"/>
      <c r="I22" s="2">
        <f t="shared" ref="I22" si="1">SQRT((C22-C27)^2+(D22-D27)^2+(E22-E27)^2)</f>
        <v>20.158560709782829</v>
      </c>
    </row>
    <row r="24" spans="2:13" x14ac:dyDescent="0.3">
      <c r="B24" t="s">
        <v>2</v>
      </c>
      <c r="C24" s="14" t="s">
        <v>9</v>
      </c>
      <c r="D24" s="14"/>
      <c r="E24" s="14"/>
      <c r="F24" s="14" t="s">
        <v>12</v>
      </c>
      <c r="G24" s="14"/>
    </row>
    <row r="25" spans="2:13" x14ac:dyDescent="0.3">
      <c r="B25">
        <v>1</v>
      </c>
      <c r="C25">
        <v>-1.1092</v>
      </c>
      <c r="D25">
        <v>-3.0779999999999998</v>
      </c>
      <c r="E25">
        <v>2.2200000000000001E-2</v>
      </c>
      <c r="F25" t="s">
        <v>3</v>
      </c>
    </row>
    <row r="26" spans="2:13" x14ac:dyDescent="0.3">
      <c r="B26">
        <v>2</v>
      </c>
      <c r="C26">
        <v>-1.1093</v>
      </c>
      <c r="D26">
        <v>-3.0783</v>
      </c>
      <c r="E26">
        <v>2.2100000000000002E-2</v>
      </c>
      <c r="F26" t="s">
        <v>3</v>
      </c>
    </row>
    <row r="27" spans="2:13" x14ac:dyDescent="0.3">
      <c r="B27">
        <v>3</v>
      </c>
      <c r="C27">
        <v>-1.1093</v>
      </c>
      <c r="D27">
        <v>-3.0783999999999998</v>
      </c>
      <c r="E27">
        <v>2.24E-2</v>
      </c>
      <c r="F27" t="s">
        <v>3</v>
      </c>
    </row>
  </sheetData>
  <mergeCells count="16">
    <mergeCell ref="F24:G24"/>
    <mergeCell ref="C12:E12"/>
    <mergeCell ref="C24:E24"/>
    <mergeCell ref="F6:G6"/>
    <mergeCell ref="F12:G12"/>
    <mergeCell ref="B2:E2"/>
    <mergeCell ref="B3:D3"/>
    <mergeCell ref="B4:D4"/>
    <mergeCell ref="C6:E6"/>
    <mergeCell ref="B17:E17"/>
    <mergeCell ref="K10:M10"/>
    <mergeCell ref="F19:G19"/>
    <mergeCell ref="C19:E19"/>
    <mergeCell ref="H8:H10"/>
    <mergeCell ref="H13:H15"/>
    <mergeCell ref="H20:H2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27"/>
  <sheetViews>
    <sheetView workbookViewId="0">
      <selection activeCell="D29" sqref="D29"/>
    </sheetView>
  </sheetViews>
  <sheetFormatPr defaultRowHeight="14.4" x14ac:dyDescent="0.3"/>
  <sheetData>
    <row r="2" spans="2:14" x14ac:dyDescent="0.3">
      <c r="B2" s="14" t="s">
        <v>4</v>
      </c>
      <c r="C2" s="14"/>
      <c r="D2" s="14"/>
      <c r="E2" s="14"/>
      <c r="K2" t="s">
        <v>16</v>
      </c>
      <c r="L2">
        <v>0</v>
      </c>
      <c r="M2">
        <v>0</v>
      </c>
      <c r="N2">
        <v>0</v>
      </c>
    </row>
    <row r="3" spans="2:14" x14ac:dyDescent="0.3">
      <c r="B3" s="14" t="s">
        <v>5</v>
      </c>
      <c r="C3" s="14"/>
      <c r="D3" s="14"/>
      <c r="E3" t="s">
        <v>0</v>
      </c>
    </row>
    <row r="4" spans="2:14" x14ac:dyDescent="0.3">
      <c r="B4" s="14" t="s">
        <v>6</v>
      </c>
      <c r="C4" s="14"/>
      <c r="D4" s="14"/>
      <c r="E4" t="s">
        <v>7</v>
      </c>
    </row>
    <row r="6" spans="2:14" x14ac:dyDescent="0.3">
      <c r="B6" s="1" t="s">
        <v>1</v>
      </c>
      <c r="C6" s="14" t="s">
        <v>8</v>
      </c>
      <c r="D6" s="14"/>
      <c r="E6" s="14"/>
      <c r="F6" s="14" t="s">
        <v>12</v>
      </c>
      <c r="G6" s="14"/>
    </row>
    <row r="7" spans="2:14" x14ac:dyDescent="0.3">
      <c r="H7" t="s">
        <v>14</v>
      </c>
      <c r="I7" t="s">
        <v>13</v>
      </c>
    </row>
    <row r="8" spans="2:14" x14ac:dyDescent="0.3">
      <c r="B8">
        <v>1</v>
      </c>
      <c r="C8">
        <v>-5.702</v>
      </c>
      <c r="D8">
        <v>-6.9480000000000004</v>
      </c>
      <c r="E8">
        <v>-0.27300000000000002</v>
      </c>
      <c r="H8" s="18" t="s">
        <v>15</v>
      </c>
      <c r="I8" s="2">
        <f>SQRT((C8-C13)^2+(D8-D13)^2+(E8-E13)^2)</f>
        <v>20.150086130337012</v>
      </c>
    </row>
    <row r="9" spans="2:14" x14ac:dyDescent="0.3">
      <c r="B9">
        <v>2</v>
      </c>
      <c r="C9">
        <v>-5.702</v>
      </c>
      <c r="D9">
        <v>-6.9482999999999997</v>
      </c>
      <c r="E9">
        <v>-0.26779999999999998</v>
      </c>
      <c r="H9" s="18"/>
      <c r="I9" s="2">
        <f t="shared" ref="I9:I10" si="0">SQRT((C9-C14)^2+(D9-D14)^2+(E9-E14)^2)</f>
        <v>20.150262322113825</v>
      </c>
    </row>
    <row r="10" spans="2:14" x14ac:dyDescent="0.3">
      <c r="B10">
        <v>3</v>
      </c>
      <c r="C10">
        <v>-5.7018000000000004</v>
      </c>
      <c r="D10">
        <v>-6.9481999999999999</v>
      </c>
      <c r="E10">
        <v>-0.27350000000000002</v>
      </c>
      <c r="H10" s="18"/>
      <c r="I10" s="2">
        <f t="shared" si="0"/>
        <v>20.149811263880363</v>
      </c>
      <c r="K10" s="15" t="s">
        <v>19</v>
      </c>
      <c r="L10" s="16"/>
      <c r="M10" s="16"/>
      <c r="N10" s="17"/>
    </row>
    <row r="11" spans="2:14" x14ac:dyDescent="0.3">
      <c r="K11" s="3"/>
      <c r="L11" s="4" t="s">
        <v>20</v>
      </c>
      <c r="M11" s="4" t="s">
        <v>22</v>
      </c>
      <c r="N11" s="5"/>
    </row>
    <row r="12" spans="2:14" x14ac:dyDescent="0.3">
      <c r="B12" s="1" t="s">
        <v>2</v>
      </c>
      <c r="C12" s="14" t="s">
        <v>9</v>
      </c>
      <c r="D12" s="14"/>
      <c r="E12" s="14"/>
      <c r="F12" s="14" t="s">
        <v>12</v>
      </c>
      <c r="G12" s="14"/>
      <c r="H12" t="s">
        <v>14</v>
      </c>
      <c r="I12" t="s">
        <v>13</v>
      </c>
      <c r="K12" s="3">
        <v>1</v>
      </c>
      <c r="L12" s="6">
        <f>(I20-I8)/2</f>
        <v>-1.6784523641035776E-3</v>
      </c>
      <c r="M12" s="6">
        <f>$L$16-L12</f>
        <v>2.378894841310597E-4</v>
      </c>
      <c r="N12" s="5"/>
    </row>
    <row r="13" spans="2:14" x14ac:dyDescent="0.3">
      <c r="B13">
        <v>1</v>
      </c>
      <c r="C13">
        <v>6.2591999999999999</v>
      </c>
      <c r="D13">
        <v>9.2678999999999991</v>
      </c>
      <c r="E13">
        <v>-0.2571</v>
      </c>
      <c r="F13" t="s">
        <v>3</v>
      </c>
      <c r="H13" s="18" t="s">
        <v>17</v>
      </c>
      <c r="I13" s="2"/>
      <c r="K13" s="3">
        <v>2</v>
      </c>
      <c r="L13" s="6">
        <f t="shared" ref="L13:L14" si="1">(I21-I9)/2</f>
        <v>-1.1742933459917282E-3</v>
      </c>
      <c r="M13" s="6">
        <f t="shared" ref="M13:M14" si="2">$L$16-L13</f>
        <v>-2.6626953398078967E-4</v>
      </c>
      <c r="N13" s="5"/>
    </row>
    <row r="14" spans="2:14" x14ac:dyDescent="0.3">
      <c r="B14">
        <v>2</v>
      </c>
      <c r="C14">
        <v>6.2591000000000001</v>
      </c>
      <c r="D14">
        <v>9.2678999999999991</v>
      </c>
      <c r="E14">
        <v>-0.26379999999999998</v>
      </c>
      <c r="F14" t="s">
        <v>3</v>
      </c>
      <c r="H14" s="18"/>
      <c r="I14" s="2"/>
      <c r="K14" s="3">
        <v>3</v>
      </c>
      <c r="L14" s="6">
        <f t="shared" si="1"/>
        <v>-1.4689429298222478E-3</v>
      </c>
      <c r="M14" s="6">
        <f t="shared" si="2"/>
        <v>2.8380049849729971E-5</v>
      </c>
      <c r="N14" s="5"/>
    </row>
    <row r="15" spans="2:14" x14ac:dyDescent="0.3">
      <c r="B15">
        <v>3</v>
      </c>
      <c r="C15">
        <v>6.2587999999999999</v>
      </c>
      <c r="D15">
        <v>9.2677999999999994</v>
      </c>
      <c r="E15">
        <v>-0.25659999999999999</v>
      </c>
      <c r="F15" t="s">
        <v>3</v>
      </c>
      <c r="H15" s="18"/>
      <c r="I15" s="2"/>
      <c r="K15" s="3"/>
      <c r="L15" s="6"/>
      <c r="M15" s="4"/>
      <c r="N15" s="5"/>
    </row>
    <row r="16" spans="2:14" x14ac:dyDescent="0.3">
      <c r="K16" s="3" t="s">
        <v>21</v>
      </c>
      <c r="L16" s="6">
        <f>AVERAGE(L12:L14)</f>
        <v>-1.4405628799725179E-3</v>
      </c>
      <c r="M16" s="4"/>
      <c r="N16" s="5"/>
    </row>
    <row r="17" spans="2:14" x14ac:dyDescent="0.3">
      <c r="B17" s="14" t="s">
        <v>10</v>
      </c>
      <c r="C17" s="14"/>
      <c r="D17" s="14"/>
      <c r="E17" s="14"/>
      <c r="K17" s="7" t="s">
        <v>23</v>
      </c>
      <c r="L17" s="13">
        <f>SQRT(SUMSQ(M12:M14)/2)</f>
        <v>2.5327484933956802E-4</v>
      </c>
      <c r="M17" s="8"/>
      <c r="N17" s="9"/>
    </row>
    <row r="19" spans="2:14" x14ac:dyDescent="0.3">
      <c r="B19" t="s">
        <v>1</v>
      </c>
      <c r="C19" s="14" t="s">
        <v>8</v>
      </c>
      <c r="D19" s="14"/>
      <c r="E19" s="14"/>
      <c r="F19" s="14" t="s">
        <v>11</v>
      </c>
      <c r="G19" s="14"/>
      <c r="H19" t="s">
        <v>14</v>
      </c>
      <c r="I19" t="s">
        <v>13</v>
      </c>
    </row>
    <row r="20" spans="2:14" x14ac:dyDescent="0.3">
      <c r="B20">
        <v>1</v>
      </c>
      <c r="C20">
        <v>-15.7155</v>
      </c>
      <c r="D20">
        <v>-17.936299999999999</v>
      </c>
      <c r="E20">
        <v>-0.2732</v>
      </c>
      <c r="F20" t="s">
        <v>3</v>
      </c>
      <c r="H20" s="18" t="s">
        <v>18</v>
      </c>
      <c r="I20" s="2">
        <f>SQRT((C20-C25)^2+(D20-D25)^2+(E20-E25)^2)</f>
        <v>20.146729225608805</v>
      </c>
      <c r="K20" s="2"/>
      <c r="L20" s="2"/>
    </row>
    <row r="21" spans="2:14" x14ac:dyDescent="0.3">
      <c r="B21">
        <v>2</v>
      </c>
      <c r="C21">
        <v>-15.716200000000001</v>
      </c>
      <c r="D21">
        <v>-17.937100000000001</v>
      </c>
      <c r="E21">
        <v>-0.28439999999999999</v>
      </c>
      <c r="F21" t="s">
        <v>3</v>
      </c>
      <c r="H21" s="18"/>
      <c r="I21" s="2">
        <f>SQRT((C21-C26)^2+(D21-D26)^2+(E21-E26)^2)</f>
        <v>20.147913735421842</v>
      </c>
      <c r="K21" s="2"/>
      <c r="L21" s="2"/>
    </row>
    <row r="22" spans="2:14" x14ac:dyDescent="0.3">
      <c r="B22">
        <v>3</v>
      </c>
      <c r="C22">
        <v>-15.715299999999999</v>
      </c>
      <c r="D22">
        <v>-17.936499999999999</v>
      </c>
      <c r="E22">
        <v>-0.2838</v>
      </c>
      <c r="F22" t="s">
        <v>3</v>
      </c>
      <c r="H22" s="18"/>
      <c r="I22" s="2">
        <f t="shared" ref="I22" si="3">SQRT((C22-C27)^2+(D22-D27)^2+(E22-E27)^2)</f>
        <v>20.146873378020718</v>
      </c>
      <c r="K22" s="2"/>
      <c r="L22" s="2"/>
    </row>
    <row r="24" spans="2:14" x14ac:dyDescent="0.3">
      <c r="B24" t="s">
        <v>2</v>
      </c>
      <c r="C24" s="14" t="s">
        <v>9</v>
      </c>
      <c r="D24" s="14"/>
      <c r="E24" s="14"/>
      <c r="F24" s="14" t="s">
        <v>12</v>
      </c>
      <c r="G24" s="14"/>
    </row>
    <row r="25" spans="2:14" x14ac:dyDescent="0.3">
      <c r="B25">
        <v>1</v>
      </c>
      <c r="C25">
        <v>-2.6606999999999998</v>
      </c>
      <c r="D25">
        <v>-2.5914999999999999</v>
      </c>
      <c r="E25">
        <v>-0.27029999999999998</v>
      </c>
      <c r="F25" t="s">
        <v>3</v>
      </c>
      <c r="K25" s="2"/>
      <c r="L25" s="2"/>
    </row>
    <row r="26" spans="2:14" x14ac:dyDescent="0.3">
      <c r="B26">
        <v>2</v>
      </c>
      <c r="C26">
        <v>-2.6604000000000001</v>
      </c>
      <c r="D26">
        <v>-2.5916000000000001</v>
      </c>
      <c r="E26">
        <v>-0.27239999999999998</v>
      </c>
      <c r="F26" t="s">
        <v>3</v>
      </c>
      <c r="K26" s="2"/>
      <c r="L26" s="2"/>
    </row>
    <row r="27" spans="2:14" x14ac:dyDescent="0.3">
      <c r="B27">
        <v>3</v>
      </c>
      <c r="C27">
        <v>-2.6604000000000001</v>
      </c>
      <c r="D27">
        <v>-2.5916000000000001</v>
      </c>
      <c r="E27">
        <v>-0.27210000000000001</v>
      </c>
      <c r="F27" t="s">
        <v>3</v>
      </c>
      <c r="K27" s="2"/>
      <c r="L27" s="2"/>
    </row>
  </sheetData>
  <mergeCells count="16">
    <mergeCell ref="H20:H22"/>
    <mergeCell ref="C24:E24"/>
    <mergeCell ref="F24:G24"/>
    <mergeCell ref="K10:N10"/>
    <mergeCell ref="C12:E12"/>
    <mergeCell ref="F12:G12"/>
    <mergeCell ref="H13:H15"/>
    <mergeCell ref="B17:E17"/>
    <mergeCell ref="C19:E19"/>
    <mergeCell ref="F19:G19"/>
    <mergeCell ref="H8:H10"/>
    <mergeCell ref="B2:E2"/>
    <mergeCell ref="B3:D3"/>
    <mergeCell ref="B4:D4"/>
    <mergeCell ref="C6:E6"/>
    <mergeCell ref="F6:G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N27"/>
  <sheetViews>
    <sheetView tabSelected="1" workbookViewId="0">
      <selection activeCell="L16" sqref="L16"/>
    </sheetView>
  </sheetViews>
  <sheetFormatPr defaultRowHeight="14.4" x14ac:dyDescent="0.3"/>
  <sheetData>
    <row r="2" spans="2:14" x14ac:dyDescent="0.3">
      <c r="B2" s="14" t="s">
        <v>4</v>
      </c>
      <c r="C2" s="14"/>
      <c r="D2" s="14"/>
      <c r="E2" s="14"/>
      <c r="K2" t="s">
        <v>16</v>
      </c>
      <c r="L2">
        <v>0</v>
      </c>
      <c r="M2">
        <v>0</v>
      </c>
      <c r="N2">
        <v>0</v>
      </c>
    </row>
    <row r="3" spans="2:14" x14ac:dyDescent="0.3">
      <c r="B3" s="14" t="s">
        <v>5</v>
      </c>
      <c r="C3" s="14"/>
      <c r="D3" s="14"/>
      <c r="E3" t="s">
        <v>0</v>
      </c>
    </row>
    <row r="4" spans="2:14" x14ac:dyDescent="0.3">
      <c r="B4" s="14" t="s">
        <v>6</v>
      </c>
      <c r="C4" s="14"/>
      <c r="D4" s="14"/>
      <c r="E4" t="s">
        <v>7</v>
      </c>
    </row>
    <row r="6" spans="2:14" x14ac:dyDescent="0.3">
      <c r="B6" s="1" t="s">
        <v>1</v>
      </c>
      <c r="C6" s="14" t="s">
        <v>8</v>
      </c>
      <c r="D6" s="14"/>
      <c r="E6" s="14"/>
      <c r="F6" s="14" t="s">
        <v>12</v>
      </c>
      <c r="G6" s="14"/>
    </row>
    <row r="7" spans="2:14" x14ac:dyDescent="0.3">
      <c r="H7" t="s">
        <v>14</v>
      </c>
      <c r="I7" t="s">
        <v>13</v>
      </c>
    </row>
    <row r="8" spans="2:14" x14ac:dyDescent="0.3">
      <c r="B8">
        <v>1</v>
      </c>
      <c r="C8">
        <v>8.9466999999999999</v>
      </c>
      <c r="D8">
        <v>0.94159999999999999</v>
      </c>
      <c r="E8">
        <v>-0.28960000000000002</v>
      </c>
      <c r="H8" s="18" t="s">
        <v>15</v>
      </c>
      <c r="I8" s="2">
        <f>SQRT((C8-C13)^2+(D8-D13)^2+(E8-E13)^2)</f>
        <v>20.150579460898886</v>
      </c>
    </row>
    <row r="9" spans="2:14" x14ac:dyDescent="0.3">
      <c r="B9">
        <v>2</v>
      </c>
      <c r="C9">
        <v>8.9469999999999992</v>
      </c>
      <c r="D9">
        <v>0.94159999999999999</v>
      </c>
      <c r="E9">
        <v>-0.28960000000000002</v>
      </c>
      <c r="H9" s="18"/>
      <c r="I9" s="2">
        <f t="shared" ref="I9:I10" si="0">SQRT((C9-C14)^2+(D9-D14)^2+(E9-E14)^2)</f>
        <v>20.151385590822283</v>
      </c>
    </row>
    <row r="10" spans="2:14" x14ac:dyDescent="0.3">
      <c r="B10">
        <v>3</v>
      </c>
      <c r="C10">
        <v>8.9467999999999996</v>
      </c>
      <c r="D10">
        <v>0.94159999999999999</v>
      </c>
      <c r="E10">
        <v>-0.28949999999999998</v>
      </c>
      <c r="H10" s="18"/>
      <c r="I10" s="2">
        <f t="shared" si="0"/>
        <v>20.151286177561964</v>
      </c>
      <c r="K10" s="15" t="s">
        <v>19</v>
      </c>
      <c r="L10" s="16"/>
      <c r="M10" s="16"/>
      <c r="N10" s="11"/>
    </row>
    <row r="11" spans="2:14" x14ac:dyDescent="0.3">
      <c r="K11" s="3"/>
      <c r="L11" s="4" t="s">
        <v>20</v>
      </c>
      <c r="M11" s="4" t="s">
        <v>22</v>
      </c>
      <c r="N11" s="5"/>
    </row>
    <row r="12" spans="2:14" x14ac:dyDescent="0.3">
      <c r="B12" s="1" t="s">
        <v>2</v>
      </c>
      <c r="C12" s="14" t="s">
        <v>9</v>
      </c>
      <c r="D12" s="14"/>
      <c r="E12" s="14"/>
      <c r="F12" s="14" t="s">
        <v>12</v>
      </c>
      <c r="G12" s="14"/>
      <c r="H12" t="s">
        <v>14</v>
      </c>
      <c r="I12" t="s">
        <v>13</v>
      </c>
      <c r="K12" s="3">
        <v>1</v>
      </c>
      <c r="L12" s="6">
        <f>(I20-I8)/2</f>
        <v>-6.4571862450790718E-4</v>
      </c>
      <c r="M12" s="12">
        <f>$L$16-L12</f>
        <v>-2.524231456391135E-4</v>
      </c>
      <c r="N12" s="5"/>
    </row>
    <row r="13" spans="2:14" x14ac:dyDescent="0.3">
      <c r="B13">
        <v>1</v>
      </c>
      <c r="C13">
        <v>-11.085000000000001</v>
      </c>
      <c r="D13">
        <v>-1.244</v>
      </c>
      <c r="E13">
        <v>-0.28899999999999998</v>
      </c>
      <c r="F13" t="s">
        <v>3</v>
      </c>
      <c r="H13" s="18" t="s">
        <v>17</v>
      </c>
      <c r="I13" s="2"/>
      <c r="K13" s="3">
        <v>2</v>
      </c>
      <c r="L13" s="6">
        <f t="shared" ref="L13:L14" si="1">(I21-I9)/2</f>
        <v>-1.1700212297256485E-3</v>
      </c>
      <c r="M13" s="12">
        <f t="shared" ref="M13:M14" si="2">$L$16-L13</f>
        <v>2.718794595786278E-4</v>
      </c>
      <c r="N13" s="5"/>
    </row>
    <row r="14" spans="2:14" x14ac:dyDescent="0.3">
      <c r="B14">
        <v>2</v>
      </c>
      <c r="C14">
        <v>-11.0855</v>
      </c>
      <c r="D14">
        <v>-1.2441</v>
      </c>
      <c r="E14">
        <v>-0.28889999999999999</v>
      </c>
      <c r="F14" t="s">
        <v>3</v>
      </c>
      <c r="H14" s="18"/>
      <c r="I14" s="2"/>
      <c r="K14" s="3">
        <v>3</v>
      </c>
      <c r="L14" s="6">
        <f t="shared" si="1"/>
        <v>-8.7868545620750638E-4</v>
      </c>
      <c r="M14" s="12">
        <f t="shared" si="2"/>
        <v>-1.9456313939514303E-5</v>
      </c>
      <c r="N14" s="5"/>
    </row>
    <row r="15" spans="2:14" x14ac:dyDescent="0.3">
      <c r="B15">
        <v>3</v>
      </c>
      <c r="C15">
        <v>-11.085599999999999</v>
      </c>
      <c r="D15">
        <v>-1.2441</v>
      </c>
      <c r="E15">
        <v>-0.28889999999999999</v>
      </c>
      <c r="F15" t="s">
        <v>3</v>
      </c>
      <c r="H15" s="18"/>
      <c r="I15" s="2"/>
      <c r="K15" s="3"/>
      <c r="L15" s="6"/>
      <c r="M15" s="4"/>
      <c r="N15" s="5"/>
    </row>
    <row r="16" spans="2:14" x14ac:dyDescent="0.3">
      <c r="K16" s="3" t="s">
        <v>21</v>
      </c>
      <c r="L16" s="6">
        <f>AVERAGE(L12:L14)</f>
        <v>-8.9814177014702068E-4</v>
      </c>
      <c r="M16" s="4"/>
      <c r="N16" s="5"/>
    </row>
    <row r="17" spans="2:14" x14ac:dyDescent="0.3">
      <c r="B17" s="14" t="s">
        <v>10</v>
      </c>
      <c r="C17" s="14"/>
      <c r="D17" s="14"/>
      <c r="E17" s="14"/>
      <c r="K17" s="7" t="s">
        <v>23</v>
      </c>
      <c r="L17" s="13">
        <f>SQRT(SUMSQ(M12:M14)/2)</f>
        <v>2.6269224688523337E-4</v>
      </c>
      <c r="M17" s="8"/>
      <c r="N17" s="9"/>
    </row>
    <row r="19" spans="2:14" x14ac:dyDescent="0.3">
      <c r="B19" t="s">
        <v>1</v>
      </c>
      <c r="C19" s="14" t="s">
        <v>8</v>
      </c>
      <c r="D19" s="14"/>
      <c r="E19" s="14"/>
      <c r="F19" s="14" t="s">
        <v>11</v>
      </c>
      <c r="G19" s="14"/>
      <c r="H19" t="s">
        <v>14</v>
      </c>
      <c r="I19" t="s">
        <v>13</v>
      </c>
    </row>
    <row r="20" spans="2:14" x14ac:dyDescent="0.3">
      <c r="B20">
        <v>1</v>
      </c>
      <c r="C20">
        <v>-8.8443000000000005</v>
      </c>
      <c r="D20">
        <v>-22.107500000000002</v>
      </c>
      <c r="E20">
        <v>-0.2944</v>
      </c>
      <c r="F20" t="s">
        <v>3</v>
      </c>
      <c r="H20" s="18" t="s">
        <v>18</v>
      </c>
      <c r="I20" s="2">
        <f>SQRT((C20-C25)^2+(D20-D25)^2+(E20-E25)^2)</f>
        <v>20.14928802364987</v>
      </c>
    </row>
    <row r="21" spans="2:14" x14ac:dyDescent="0.3">
      <c r="B21">
        <v>2</v>
      </c>
      <c r="C21">
        <v>-8.8439999999999994</v>
      </c>
      <c r="D21">
        <v>-22.107500000000002</v>
      </c>
      <c r="E21">
        <v>-0.29330000000000001</v>
      </c>
      <c r="F21" t="s">
        <v>3</v>
      </c>
      <c r="H21" s="18"/>
      <c r="I21" s="2">
        <f>SQRT((C21-C26)^2+(D21-D26)^2+(E21-E26)^2)</f>
        <v>20.149045548362832</v>
      </c>
    </row>
    <row r="22" spans="2:14" x14ac:dyDescent="0.3">
      <c r="B22">
        <v>3</v>
      </c>
      <c r="C22">
        <v>-8.8443000000000005</v>
      </c>
      <c r="D22">
        <v>-22.107800000000001</v>
      </c>
      <c r="E22">
        <v>-0.29310000000000003</v>
      </c>
      <c r="F22" t="s">
        <v>3</v>
      </c>
      <c r="H22" s="18"/>
      <c r="I22" s="2">
        <f t="shared" ref="I22" si="3">SQRT((C22-C27)^2+(D22-D27)^2+(E22-E27)^2)</f>
        <v>20.149528806649549</v>
      </c>
    </row>
    <row r="24" spans="2:14" x14ac:dyDescent="0.3">
      <c r="B24" t="s">
        <v>2</v>
      </c>
      <c r="C24" s="14" t="s">
        <v>9</v>
      </c>
      <c r="D24" s="14"/>
      <c r="E24" s="14"/>
      <c r="F24" s="14" t="s">
        <v>12</v>
      </c>
      <c r="G24" s="14"/>
    </row>
    <row r="25" spans="2:14" x14ac:dyDescent="0.3">
      <c r="B25">
        <v>1</v>
      </c>
      <c r="C25">
        <v>-1.2969999999999999</v>
      </c>
      <c r="D25">
        <v>-3.4251</v>
      </c>
      <c r="E25">
        <v>-0.29530000000000001</v>
      </c>
      <c r="F25" t="s">
        <v>3</v>
      </c>
    </row>
    <row r="26" spans="2:14" x14ac:dyDescent="0.3">
      <c r="B26">
        <v>2</v>
      </c>
      <c r="C26">
        <v>-1.2970999999999999</v>
      </c>
      <c r="D26">
        <v>-3.4251999999999998</v>
      </c>
      <c r="E26">
        <v>-0.29520000000000002</v>
      </c>
      <c r="F26" t="s">
        <v>3</v>
      </c>
    </row>
    <row r="27" spans="2:14" x14ac:dyDescent="0.3">
      <c r="B27">
        <v>3</v>
      </c>
      <c r="C27">
        <v>-1.2970999999999999</v>
      </c>
      <c r="D27">
        <v>-3.4251</v>
      </c>
      <c r="E27">
        <v>-0.29509999999999997</v>
      </c>
      <c r="F27" t="s">
        <v>3</v>
      </c>
    </row>
  </sheetData>
  <mergeCells count="16">
    <mergeCell ref="H20:H22"/>
    <mergeCell ref="C24:E24"/>
    <mergeCell ref="F24:G24"/>
    <mergeCell ref="K10:M10"/>
    <mergeCell ref="C12:E12"/>
    <mergeCell ref="F12:G12"/>
    <mergeCell ref="H13:H15"/>
    <mergeCell ref="B17:E17"/>
    <mergeCell ref="C19:E19"/>
    <mergeCell ref="F19:G19"/>
    <mergeCell ref="H8:H10"/>
    <mergeCell ref="B2:E2"/>
    <mergeCell ref="B3:D3"/>
    <mergeCell ref="B4:D4"/>
    <mergeCell ref="C6:E6"/>
    <mergeCell ref="F6:G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BLK360</vt:lpstr>
      <vt:lpstr>RTC360</vt:lpstr>
      <vt:lpstr>P40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Pepa</dc:creator>
  <cp:lastModifiedBy>Pepa</cp:lastModifiedBy>
  <dcterms:created xsi:type="dcterms:W3CDTF">2015-06-05T18:19:34Z</dcterms:created>
  <dcterms:modified xsi:type="dcterms:W3CDTF">2020-05-23T14:07:19Z</dcterms:modified>
</cp:coreProperties>
</file>