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Kucza\Desktop\přílohy\"/>
    </mc:Choice>
  </mc:AlternateContent>
  <xr:revisionPtr revIDLastSave="0" documentId="13_ncr:1_{C7BE80EE-60E5-4BCF-BFB3-89778B07874D}" xr6:coauthVersionLast="45" xr6:coauthVersionMax="45" xr10:uidLastSave="{00000000-0000-0000-0000-000000000000}"/>
  <bookViews>
    <workbookView xWindow="2295" yWindow="2295" windowWidth="19905" windowHeight="11835" xr2:uid="{00000000-000D-0000-FFFF-FFFF00000000}"/>
  </bookViews>
  <sheets>
    <sheet name="kontrolni_body" sheetId="4" r:id="rId1"/>
    <sheet name="mracna" sheetId="2" r:id="rId2"/>
    <sheet name="kubatury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5" i="3" l="1"/>
  <c r="E6" i="3"/>
  <c r="E7" i="3"/>
  <c r="E8" i="3"/>
  <c r="E9" i="3"/>
  <c r="E11" i="3"/>
  <c r="E12" i="3"/>
  <c r="E13" i="3"/>
  <c r="E4" i="3"/>
  <c r="D5" i="3" l="1"/>
  <c r="D6" i="3"/>
  <c r="D7" i="3"/>
  <c r="D8" i="3"/>
  <c r="D9" i="3"/>
  <c r="D11" i="3"/>
  <c r="D12" i="3"/>
  <c r="D13" i="3"/>
  <c r="D4" i="3"/>
  <c r="D13" i="2"/>
  <c r="E13" i="2"/>
  <c r="F13" i="2"/>
  <c r="G13" i="2"/>
  <c r="I13" i="2"/>
  <c r="J13" i="2"/>
  <c r="K13" i="2"/>
  <c r="L13" i="2"/>
  <c r="C13" i="2"/>
</calcChain>
</file>

<file path=xl/sharedStrings.xml><?xml version="1.0" encoding="utf-8"?>
<sst xmlns="http://schemas.openxmlformats.org/spreadsheetml/2006/main" count="71" uniqueCount="39">
  <si>
    <t>75</t>
  </si>
  <si>
    <t>100</t>
  </si>
  <si>
    <t>2,22 a 2,96</t>
  </si>
  <si>
    <t>bod/mračno</t>
  </si>
  <si>
    <t>Číslo mračna</t>
  </si>
  <si>
    <t>Kvalita zpracování</t>
  </si>
  <si>
    <t>Výšky náletů [m]</t>
  </si>
  <si>
    <t>GSD [cm/pixel]</t>
  </si>
  <si>
    <t>Max. záporná odchylka [m]</t>
  </si>
  <si>
    <t>Max. kladná odchylka [m]</t>
  </si>
  <si>
    <t>Průměr výškových odchylek [m]</t>
  </si>
  <si>
    <t>Směrodatná odchylka [m]</t>
  </si>
  <si>
    <t>Průměrná kvadratická odchylka (RMS) [m]</t>
  </si>
  <si>
    <t>75, 100 a 50</t>
  </si>
  <si>
    <t>75, 50</t>
  </si>
  <si>
    <t>100, 50</t>
  </si>
  <si>
    <t>Medium</t>
  </si>
  <si>
    <t>High</t>
  </si>
  <si>
    <t>75 a 50</t>
  </si>
  <si>
    <t>100 a 50</t>
  </si>
  <si>
    <t>Průměr vzdáleností [m]</t>
  </si>
  <si>
    <t>Sm. odchylka pr. vzdálenosti [m]</t>
  </si>
  <si>
    <t>Počet bodů v mračně</t>
  </si>
  <si>
    <t>Odlehlé hodnoty</t>
  </si>
  <si>
    <t>Odlehlé hodnoty [%]</t>
  </si>
  <si>
    <t>6</t>
  </si>
  <si>
    <t>8</t>
  </si>
  <si>
    <t>9</t>
  </si>
  <si>
    <t>10</t>
  </si>
  <si>
    <r>
      <t>Kubatura [m</t>
    </r>
    <r>
      <rPr>
        <vertAlign val="superscript"/>
        <sz val="11"/>
        <color rgb="FF000000"/>
        <rFont val="Calibri"/>
        <family val="2"/>
        <charset val="238"/>
        <scheme val="minor"/>
      </rPr>
      <t>3</t>
    </r>
    <r>
      <rPr>
        <sz val="11"/>
        <color rgb="FF000000"/>
        <rFont val="Calibri"/>
        <family val="2"/>
        <charset val="238"/>
        <scheme val="minor"/>
      </rPr>
      <t>]</t>
    </r>
  </si>
  <si>
    <t>Odchylka kubatury [m3]</t>
  </si>
  <si>
    <t>Odchylka kubatury [%]</t>
  </si>
  <si>
    <t>---</t>
  </si>
  <si>
    <t>Referenční mračno</t>
  </si>
  <si>
    <t>č.7 (23 975 034 bodů)</t>
  </si>
  <si>
    <t>Tabulka odchylek jednotlivých kontrolních bodů od mračen bodů</t>
  </si>
  <si>
    <t>Tabulka statictiských parametrů odchylek kontrolních bodů o mračen bodů</t>
  </si>
  <si>
    <t>Tabulka odchylek mračen bodů od referenčního mračna</t>
  </si>
  <si>
    <t>Tabulka porovnání kubatur vůči referenčnímu mračnu (šedě podbarvené)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</si>
</sst>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5" formatCode="0.000%"/>
    <numFmt numFmtId="166" formatCode="0.000"/>
    <numFmt numFmtId="167" formatCode="\+0.000;\-0.000;0.000"/>
    <numFmt numFmtId="168" formatCode="\+0.0000;\-0.0000;0.0000"/>
    <numFmt numFmtId="169" formatCode="\+0.00;\-0.00;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vertAlign val="superscript"/>
      <sz val="11"/>
      <color rgb="FF000000"/>
      <name val="Calibri"/>
      <family val="2"/>
      <charset val="238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79EB9C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Fill="1" applyBorder="1"/>
    <xf numFmtId="0" fontId="0" fillId="8" borderId="0" xfId="0" applyFill="1" applyBorder="1"/>
    <xf numFmtId="0" fontId="2" fillId="4" borderId="3" xfId="0" applyFont="1" applyFill="1" applyBorder="1" applyAlignment="1">
      <alignment horizontal="center" vertical="center"/>
    </xf>
    <xf numFmtId="49" fontId="0" fillId="8" borderId="3" xfId="0" applyNumberFormat="1" applyFill="1" applyBorder="1" applyAlignment="1">
      <alignment horizontal="center"/>
    </xf>
    <xf numFmtId="0" fontId="2" fillId="8" borderId="3" xfId="0" applyFont="1" applyFill="1" applyBorder="1" applyAlignment="1">
      <alignment horizontal="center" vertical="center"/>
    </xf>
    <xf numFmtId="164" fontId="0" fillId="4" borderId="3" xfId="0" applyNumberFormat="1" applyFill="1" applyBorder="1" applyAlignment="1">
      <alignment horizontal="center"/>
    </xf>
    <xf numFmtId="1" fontId="0" fillId="5" borderId="3" xfId="0" applyNumberForma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2" fillId="6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0" fontId="0" fillId="4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3" fontId="0" fillId="0" borderId="3" xfId="0" applyNumberFormat="1" applyBorder="1" applyAlignment="1">
      <alignment horizontal="center"/>
    </xf>
    <xf numFmtId="3" fontId="2" fillId="0" borderId="3" xfId="0" applyNumberFormat="1" applyFont="1" applyBorder="1" applyAlignment="1">
      <alignment horizontal="center" vertical="center"/>
    </xf>
    <xf numFmtId="49" fontId="0" fillId="4" borderId="3" xfId="0" applyNumberFormat="1" applyFill="1" applyBorder="1" applyAlignment="1">
      <alignment horizontal="center"/>
    </xf>
    <xf numFmtId="49" fontId="0" fillId="0" borderId="3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0" fontId="0" fillId="5" borderId="3" xfId="0" applyFill="1" applyBorder="1" applyAlignment="1">
      <alignment horizontal="center" vertical="center" wrapText="1"/>
    </xf>
    <xf numFmtId="165" fontId="0" fillId="5" borderId="3" xfId="0" applyNumberForma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/>
    </xf>
    <xf numFmtId="166" fontId="0" fillId="0" borderId="3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0" fillId="11" borderId="3" xfId="0" applyFill="1" applyBorder="1" applyAlignment="1">
      <alignment horizontal="center"/>
    </xf>
    <xf numFmtId="166" fontId="0" fillId="12" borderId="3" xfId="0" applyNumberFormat="1" applyFill="1" applyBorder="1" applyAlignment="1">
      <alignment horizontal="center"/>
    </xf>
    <xf numFmtId="169" fontId="0" fillId="0" borderId="3" xfId="1" applyNumberFormat="1" applyFont="1" applyBorder="1" applyAlignment="1">
      <alignment horizontal="center"/>
    </xf>
    <xf numFmtId="169" fontId="0" fillId="12" borderId="3" xfId="0" quotePrefix="1" applyNumberFormat="1" applyFill="1" applyBorder="1" applyAlignment="1">
      <alignment horizontal="center"/>
    </xf>
    <xf numFmtId="166" fontId="0" fillId="0" borderId="3" xfId="1" applyNumberFormat="1" applyFont="1" applyBorder="1" applyAlignment="1">
      <alignment horizontal="center"/>
    </xf>
    <xf numFmtId="166" fontId="0" fillId="0" borderId="4" xfId="1" applyNumberFormat="1" applyFont="1" applyBorder="1" applyAlignment="1">
      <alignment horizontal="center"/>
    </xf>
    <xf numFmtId="166" fontId="0" fillId="0" borderId="5" xfId="1" applyNumberFormat="1" applyFont="1" applyBorder="1" applyAlignment="1">
      <alignment horizontal="center"/>
    </xf>
    <xf numFmtId="166" fontId="0" fillId="0" borderId="2" xfId="1" applyNumberFormat="1" applyFont="1" applyBorder="1" applyAlignment="1">
      <alignment horizontal="center"/>
    </xf>
    <xf numFmtId="168" fontId="0" fillId="0" borderId="4" xfId="0" applyNumberForma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168" fontId="0" fillId="0" borderId="2" xfId="0" applyNumberFormat="1" applyBorder="1" applyAlignment="1">
      <alignment horizontal="center"/>
    </xf>
    <xf numFmtId="168" fontId="0" fillId="0" borderId="0" xfId="0" applyNumberFormat="1" applyBorder="1"/>
    <xf numFmtId="168" fontId="2" fillId="0" borderId="3" xfId="0" applyNumberFormat="1" applyFont="1" applyBorder="1" applyAlignment="1">
      <alignment horizontal="center" vertical="center"/>
    </xf>
    <xf numFmtId="168" fontId="0" fillId="0" borderId="0" xfId="0" applyNumberFormat="1"/>
    <xf numFmtId="168" fontId="0" fillId="0" borderId="3" xfId="0" applyNumberFormat="1" applyBorder="1" applyAlignment="1">
      <alignment horizontal="center" vertical="center"/>
    </xf>
    <xf numFmtId="168" fontId="0" fillId="0" borderId="3" xfId="0" quotePrefix="1" applyNumberForma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2">
    <cellStyle name="Normální" xfId="0" builtinId="0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7E7CE-C1ED-4AA1-B1EA-ECB67D3262B2}">
  <dimension ref="B2:M77"/>
  <sheetViews>
    <sheetView tabSelected="1" zoomScale="70" zoomScaleNormal="70" workbookViewId="0"/>
  </sheetViews>
  <sheetFormatPr defaultRowHeight="15" x14ac:dyDescent="0.25"/>
  <cols>
    <col min="2" max="2" width="19.85546875" customWidth="1"/>
    <col min="3" max="7" width="12.7109375" customWidth="1"/>
    <col min="8" max="8" width="3.7109375" customWidth="1"/>
    <col min="9" max="13" width="12.7109375" customWidth="1"/>
  </cols>
  <sheetData>
    <row r="2" spans="2:13" x14ac:dyDescent="0.25">
      <c r="B2" t="s">
        <v>35</v>
      </c>
    </row>
    <row r="3" spans="2:13" x14ac:dyDescent="0.25">
      <c r="B3" s="3" t="s">
        <v>5</v>
      </c>
      <c r="C3" s="48" t="s">
        <v>16</v>
      </c>
      <c r="D3" s="49"/>
      <c r="E3" s="49"/>
      <c r="F3" s="49"/>
      <c r="G3" s="49"/>
      <c r="H3" s="8"/>
      <c r="I3" s="50" t="s">
        <v>17</v>
      </c>
      <c r="J3" s="51"/>
      <c r="K3" s="51"/>
      <c r="L3" s="51"/>
      <c r="M3" s="51"/>
    </row>
    <row r="4" spans="2:13" x14ac:dyDescent="0.25">
      <c r="B4" s="3" t="s">
        <v>6</v>
      </c>
      <c r="C4" s="4" t="s">
        <v>13</v>
      </c>
      <c r="D4" s="4" t="s">
        <v>14</v>
      </c>
      <c r="E4" s="4" t="s">
        <v>15</v>
      </c>
      <c r="F4" s="4" t="s">
        <v>0</v>
      </c>
      <c r="G4" s="4" t="s">
        <v>1</v>
      </c>
      <c r="H4" s="2"/>
      <c r="I4" s="4" t="s">
        <v>13</v>
      </c>
      <c r="J4" s="4" t="s">
        <v>14</v>
      </c>
      <c r="K4" s="4" t="s">
        <v>15</v>
      </c>
      <c r="L4" s="4" t="s">
        <v>0</v>
      </c>
      <c r="M4" s="4" t="s">
        <v>1</v>
      </c>
    </row>
    <row r="5" spans="2:13" x14ac:dyDescent="0.25">
      <c r="B5" s="3" t="s">
        <v>7</v>
      </c>
      <c r="C5" s="5" t="s">
        <v>2</v>
      </c>
      <c r="D5" s="5">
        <v>2.2200000000000002</v>
      </c>
      <c r="E5" s="5">
        <v>2.96</v>
      </c>
      <c r="F5" s="5">
        <v>2.2200000000000002</v>
      </c>
      <c r="G5" s="5">
        <v>2.96</v>
      </c>
      <c r="H5" s="2"/>
      <c r="I5" s="5" t="s">
        <v>2</v>
      </c>
      <c r="J5" s="5">
        <v>2.2200000000000002</v>
      </c>
      <c r="K5" s="5">
        <v>2.96</v>
      </c>
      <c r="L5" s="5">
        <v>2.2200000000000002</v>
      </c>
      <c r="M5" s="5">
        <v>2.96</v>
      </c>
    </row>
    <row r="6" spans="2:13" x14ac:dyDescent="0.25">
      <c r="B6" s="6" t="s">
        <v>3</v>
      </c>
      <c r="C6" s="13">
        <v>1</v>
      </c>
      <c r="D6" s="13">
        <v>2</v>
      </c>
      <c r="E6" s="13">
        <v>3</v>
      </c>
      <c r="F6" s="13">
        <v>4</v>
      </c>
      <c r="G6" s="13">
        <v>5</v>
      </c>
      <c r="H6" s="1"/>
      <c r="I6" s="13">
        <v>6</v>
      </c>
      <c r="J6" s="13">
        <v>7</v>
      </c>
      <c r="K6" s="13">
        <v>8</v>
      </c>
      <c r="L6" s="13">
        <v>9</v>
      </c>
      <c r="M6" s="13">
        <v>10</v>
      </c>
    </row>
    <row r="7" spans="2:13" x14ac:dyDescent="0.25">
      <c r="B7" s="7">
        <v>5001</v>
      </c>
      <c r="C7" s="36">
        <v>6.7192000000000002E-2</v>
      </c>
      <c r="D7" s="37">
        <v>3.5529999999999999E-2</v>
      </c>
      <c r="E7" s="37">
        <v>5.1964000000000003E-2</v>
      </c>
      <c r="F7" s="37">
        <v>4.3831000000000002E-2</v>
      </c>
      <c r="G7" s="38">
        <v>9.1461000000000001E-2</v>
      </c>
      <c r="H7" s="39"/>
      <c r="I7" s="36">
        <v>2.1339E-2</v>
      </c>
      <c r="J7" s="37">
        <v>2.6993E-2</v>
      </c>
      <c r="K7" s="37">
        <v>1.8532E-2</v>
      </c>
      <c r="L7" s="37">
        <v>3.7955999999999997E-2</v>
      </c>
      <c r="M7" s="38">
        <v>2.1385000000000001E-2</v>
      </c>
    </row>
    <row r="8" spans="2:13" x14ac:dyDescent="0.25">
      <c r="B8" s="7">
        <v>5002</v>
      </c>
      <c r="C8" s="36">
        <v>-7.4371000000000007E-2</v>
      </c>
      <c r="D8" s="37">
        <v>-4.3868999999999998E-2</v>
      </c>
      <c r="E8" s="37">
        <v>-7.5546000000000002E-2</v>
      </c>
      <c r="F8" s="37">
        <v>-4.0877999999999998E-2</v>
      </c>
      <c r="G8" s="38">
        <v>-8.6494000000000001E-2</v>
      </c>
      <c r="H8" s="39"/>
      <c r="I8" s="36">
        <v>-5.4420000000000003E-2</v>
      </c>
      <c r="J8" s="37">
        <v>-2.8861999999999999E-2</v>
      </c>
      <c r="K8" s="37">
        <v>-2.7275000000000001E-2</v>
      </c>
      <c r="L8" s="37">
        <v>-2.8892999999999999E-2</v>
      </c>
      <c r="M8" s="38">
        <v>-8.2542000000000004E-2</v>
      </c>
    </row>
    <row r="9" spans="2:13" x14ac:dyDescent="0.25">
      <c r="B9" s="7">
        <v>5003</v>
      </c>
      <c r="C9" s="36">
        <v>2.7092000000000001E-2</v>
      </c>
      <c r="D9" s="37">
        <v>8.9999999999999998E-4</v>
      </c>
      <c r="E9" s="37">
        <v>3.4103000000000001E-2</v>
      </c>
      <c r="F9" s="37">
        <v>2.4406000000000001E-2</v>
      </c>
      <c r="G9" s="38">
        <v>6.6765000000000005E-2</v>
      </c>
      <c r="H9" s="39"/>
      <c r="I9" s="36">
        <v>8.3976999999999996E-2</v>
      </c>
      <c r="J9" s="37">
        <v>4.1000000000000002E-2</v>
      </c>
      <c r="K9" s="37">
        <v>7.1517999999999998E-2</v>
      </c>
      <c r="L9" s="37">
        <v>4.6103999999999999E-2</v>
      </c>
      <c r="M9" s="38">
        <v>5.3787000000000001E-2</v>
      </c>
    </row>
    <row r="10" spans="2:13" x14ac:dyDescent="0.25">
      <c r="B10" s="7">
        <v>5004</v>
      </c>
      <c r="C10" s="36">
        <v>-5.2490000000000002E-2</v>
      </c>
      <c r="D10" s="37">
        <v>-1.4999E-2</v>
      </c>
      <c r="E10" s="37">
        <v>-4.9660000000000003E-2</v>
      </c>
      <c r="F10" s="37">
        <v>-2.4428999999999999E-2</v>
      </c>
      <c r="G10" s="38">
        <v>-3.6750999999999999E-2</v>
      </c>
      <c r="H10" s="39"/>
      <c r="I10" s="36">
        <v>-4.7233999999999998E-2</v>
      </c>
      <c r="J10" s="37">
        <v>-4.0717999999999997E-2</v>
      </c>
      <c r="K10" s="37">
        <v>-5.3748999999999998E-2</v>
      </c>
      <c r="L10" s="37">
        <v>-4.8850999999999999E-2</v>
      </c>
      <c r="M10" s="38">
        <v>-5.6923000000000001E-2</v>
      </c>
    </row>
    <row r="11" spans="2:13" x14ac:dyDescent="0.25">
      <c r="B11" s="7">
        <v>5005</v>
      </c>
      <c r="C11" s="36">
        <v>4.9468999999999999E-2</v>
      </c>
      <c r="D11" s="37">
        <v>3.0640000000000001E-2</v>
      </c>
      <c r="E11" s="37">
        <v>4.6509000000000002E-2</v>
      </c>
      <c r="F11" s="37">
        <v>3.2654000000000002E-2</v>
      </c>
      <c r="G11" s="38">
        <v>6.4194000000000001E-2</v>
      </c>
      <c r="H11" s="39"/>
      <c r="I11" s="36">
        <v>5.8570999999999998E-2</v>
      </c>
      <c r="J11" s="37">
        <v>-1.1398E-2</v>
      </c>
      <c r="K11" s="37">
        <v>4.3395999999999997E-2</v>
      </c>
      <c r="L11" s="37">
        <v>-1.2489E-2</v>
      </c>
      <c r="M11" s="38">
        <v>4.1724999999999998E-2</v>
      </c>
    </row>
    <row r="12" spans="2:13" x14ac:dyDescent="0.25">
      <c r="B12" s="7">
        <v>5006</v>
      </c>
      <c r="C12" s="36">
        <v>-3.363E-2</v>
      </c>
      <c r="D12" s="37">
        <v>-2.9281999999999999E-2</v>
      </c>
      <c r="E12" s="37">
        <v>-2.8091000000000001E-2</v>
      </c>
      <c r="F12" s="37">
        <v>-2.1781999999999999E-2</v>
      </c>
      <c r="G12" s="38">
        <v>-3.8918000000000001E-2</v>
      </c>
      <c r="H12" s="39"/>
      <c r="I12" s="36">
        <v>-2.7945999999999999E-2</v>
      </c>
      <c r="J12" s="37">
        <v>-2.2460999999999998E-2</v>
      </c>
      <c r="K12" s="37">
        <v>-2.8000000000000001E-2</v>
      </c>
      <c r="L12" s="37">
        <v>-2.8701999999999998E-2</v>
      </c>
      <c r="M12" s="38">
        <v>-1.4153000000000001E-2</v>
      </c>
    </row>
    <row r="13" spans="2:13" x14ac:dyDescent="0.25">
      <c r="B13" s="7">
        <v>5007</v>
      </c>
      <c r="C13" s="36">
        <v>-5.0130000000000001E-3</v>
      </c>
      <c r="D13" s="37">
        <v>-4.4121E-2</v>
      </c>
      <c r="E13" s="37">
        <v>-1.5076000000000001E-2</v>
      </c>
      <c r="F13" s="37">
        <v>-4.7477999999999999E-2</v>
      </c>
      <c r="G13" s="38">
        <v>7.1110000000000001E-3</v>
      </c>
      <c r="H13" s="39"/>
      <c r="I13" s="36">
        <v>-1.4023000000000001E-2</v>
      </c>
      <c r="J13" s="37">
        <v>-3.5804999999999997E-2</v>
      </c>
      <c r="K13" s="37">
        <v>-3.4299999999999999E-4</v>
      </c>
      <c r="L13" s="37">
        <v>-2.9326999999999999E-2</v>
      </c>
      <c r="M13" s="38">
        <v>1.5610000000000001E-2</v>
      </c>
    </row>
    <row r="14" spans="2:13" x14ac:dyDescent="0.25">
      <c r="B14" s="7">
        <v>5008</v>
      </c>
      <c r="C14" s="36">
        <v>-0.107643</v>
      </c>
      <c r="D14" s="37">
        <v>-7.9002000000000003E-2</v>
      </c>
      <c r="E14" s="37">
        <v>-0.104973</v>
      </c>
      <c r="F14" s="37">
        <v>-8.3946000000000007E-2</v>
      </c>
      <c r="G14" s="38">
        <v>-0.12309299999999999</v>
      </c>
      <c r="H14" s="39"/>
      <c r="I14" s="36">
        <v>-8.0666000000000002E-2</v>
      </c>
      <c r="J14" s="37">
        <v>-6.2752000000000002E-2</v>
      </c>
      <c r="K14" s="37">
        <v>-7.2761999999999993E-2</v>
      </c>
      <c r="L14" s="37">
        <v>-7.1800000000000003E-2</v>
      </c>
      <c r="M14" s="38">
        <v>-6.5589999999999996E-2</v>
      </c>
    </row>
    <row r="15" spans="2:13" x14ac:dyDescent="0.25">
      <c r="B15" s="7">
        <v>5009</v>
      </c>
      <c r="C15" s="36">
        <v>5.8036999999999998E-2</v>
      </c>
      <c r="D15" s="37">
        <v>4.5837000000000003E-2</v>
      </c>
      <c r="E15" s="37">
        <v>6.4125000000000001E-2</v>
      </c>
      <c r="F15" s="37">
        <v>3.2981999999999997E-2</v>
      </c>
      <c r="G15" s="38">
        <v>9.1682E-2</v>
      </c>
      <c r="H15" s="39"/>
      <c r="I15" s="36">
        <v>5.7518E-2</v>
      </c>
      <c r="J15" s="37">
        <v>5.2741999999999997E-2</v>
      </c>
      <c r="K15" s="37">
        <v>5.4237E-2</v>
      </c>
      <c r="L15" s="37">
        <v>3.1379999999999998E-2</v>
      </c>
      <c r="M15" s="38">
        <v>8.3091999999999999E-2</v>
      </c>
    </row>
    <row r="16" spans="2:13" x14ac:dyDescent="0.25">
      <c r="B16" s="7">
        <v>5010</v>
      </c>
      <c r="C16" s="36">
        <v>8.2089999999999993E-3</v>
      </c>
      <c r="D16" s="37">
        <v>-1.1809999999999999E-2</v>
      </c>
      <c r="E16" s="37">
        <v>1.3495999999999999E-2</v>
      </c>
      <c r="F16" s="37">
        <v>-8.881E-3</v>
      </c>
      <c r="G16" s="38">
        <v>2.5146000000000002E-2</v>
      </c>
      <c r="H16" s="39"/>
      <c r="I16" s="36">
        <v>-7.7060000000000002E-3</v>
      </c>
      <c r="J16" s="37">
        <v>-2.1514999999999999E-2</v>
      </c>
      <c r="K16" s="37">
        <v>-2.1552999999999999E-2</v>
      </c>
      <c r="L16" s="37">
        <v>-2.8885000000000001E-2</v>
      </c>
      <c r="M16" s="38">
        <v>-1.6556000000000001E-2</v>
      </c>
    </row>
    <row r="17" spans="2:13" x14ac:dyDescent="0.25">
      <c r="B17" s="7">
        <v>5011</v>
      </c>
      <c r="C17" s="36">
        <v>-5.1131999999999997E-2</v>
      </c>
      <c r="D17" s="37">
        <v>-5.2077999999999999E-2</v>
      </c>
      <c r="E17" s="37">
        <v>-4.3762000000000002E-2</v>
      </c>
      <c r="F17" s="37">
        <v>-5.3421000000000003E-2</v>
      </c>
      <c r="G17" s="38">
        <v>-4.8820000000000002E-2</v>
      </c>
      <c r="H17" s="39"/>
      <c r="I17" s="36">
        <v>-5.5222E-2</v>
      </c>
      <c r="J17" s="37">
        <v>-5.3474000000000001E-2</v>
      </c>
      <c r="K17" s="37">
        <v>-5.2155E-2</v>
      </c>
      <c r="L17" s="37">
        <v>-5.2604999999999999E-2</v>
      </c>
      <c r="M17" s="38">
        <v>-4.274E-2</v>
      </c>
    </row>
    <row r="18" spans="2:13" x14ac:dyDescent="0.25">
      <c r="B18" s="7">
        <v>5012</v>
      </c>
      <c r="C18" s="36">
        <v>-0.106377</v>
      </c>
      <c r="D18" s="37">
        <v>-6.9916000000000006E-2</v>
      </c>
      <c r="E18" s="37">
        <v>-9.1576000000000005E-2</v>
      </c>
      <c r="F18" s="37">
        <v>-8.0086000000000004E-2</v>
      </c>
      <c r="G18" s="38">
        <v>-0.10688</v>
      </c>
      <c r="H18" s="39"/>
      <c r="I18" s="36">
        <v>-7.5340000000000004E-2</v>
      </c>
      <c r="J18" s="37">
        <v>-1.2001E-2</v>
      </c>
      <c r="K18" s="37">
        <v>-8.7211999999999998E-2</v>
      </c>
      <c r="L18" s="37">
        <v>-4.9866000000000001E-2</v>
      </c>
      <c r="M18" s="38">
        <v>-9.3903E-2</v>
      </c>
    </row>
    <row r="19" spans="2:13" x14ac:dyDescent="0.25">
      <c r="B19" s="7">
        <v>5013</v>
      </c>
      <c r="C19" s="36">
        <v>7.6346999999999998E-2</v>
      </c>
      <c r="D19" s="37">
        <v>8.4990999999999997E-2</v>
      </c>
      <c r="E19" s="37">
        <v>7.1854000000000001E-2</v>
      </c>
      <c r="F19" s="37">
        <v>0.109261</v>
      </c>
      <c r="G19" s="38">
        <v>6.8992999999999999E-2</v>
      </c>
      <c r="H19" s="39"/>
      <c r="I19" s="36">
        <v>0.104958</v>
      </c>
      <c r="J19" s="37">
        <v>9.3697000000000003E-2</v>
      </c>
      <c r="K19" s="37">
        <v>0.125885</v>
      </c>
      <c r="L19" s="37">
        <v>7.8078999999999996E-2</v>
      </c>
      <c r="M19" s="38">
        <v>0.10170700000000001</v>
      </c>
    </row>
    <row r="20" spans="2:13" x14ac:dyDescent="0.25">
      <c r="B20" s="7">
        <v>5014</v>
      </c>
      <c r="C20" s="36">
        <v>-9.1956999999999997E-2</v>
      </c>
      <c r="D20" s="37">
        <v>-1.7951999999999999E-2</v>
      </c>
      <c r="E20" s="37">
        <v>-7.7667E-2</v>
      </c>
      <c r="F20" s="37">
        <v>-3.4546E-2</v>
      </c>
      <c r="G20" s="38">
        <v>-0.108963</v>
      </c>
      <c r="H20" s="39"/>
      <c r="I20" s="36">
        <v>-8.8326000000000002E-2</v>
      </c>
      <c r="J20" s="37">
        <v>-2.7168000000000001E-2</v>
      </c>
      <c r="K20" s="37">
        <v>-8.3305000000000004E-2</v>
      </c>
      <c r="L20" s="37">
        <v>-4.4471999999999998E-2</v>
      </c>
      <c r="M20" s="38">
        <v>-4.7996999999999998E-2</v>
      </c>
    </row>
    <row r="21" spans="2:13" x14ac:dyDescent="0.25">
      <c r="B21" s="7">
        <v>5015</v>
      </c>
      <c r="C21" s="36">
        <v>3.4462E-2</v>
      </c>
      <c r="D21" s="37">
        <v>1.7035999999999999E-2</v>
      </c>
      <c r="E21" s="37">
        <v>2.4284E-2</v>
      </c>
      <c r="F21" s="37">
        <v>2.7289999999999998E-2</v>
      </c>
      <c r="G21" s="38">
        <v>6.2546000000000004E-2</v>
      </c>
      <c r="H21" s="39"/>
      <c r="I21" s="36">
        <v>2.6733E-2</v>
      </c>
      <c r="J21" s="37">
        <v>2.7313E-2</v>
      </c>
      <c r="K21" s="37">
        <v>9.7120000000000001E-3</v>
      </c>
      <c r="L21" s="37">
        <v>3.0647000000000001E-2</v>
      </c>
      <c r="M21" s="38">
        <v>2.0896999999999999E-2</v>
      </c>
    </row>
    <row r="22" spans="2:13" x14ac:dyDescent="0.25">
      <c r="B22" s="7">
        <v>5016</v>
      </c>
      <c r="C22" s="36">
        <v>4.6782999999999998E-2</v>
      </c>
      <c r="D22" s="37">
        <v>4.2587E-2</v>
      </c>
      <c r="E22" s="37">
        <v>5.2291999999999998E-2</v>
      </c>
      <c r="F22" s="37">
        <v>4.4707999999999998E-2</v>
      </c>
      <c r="G22" s="38">
        <v>8.9316999999999994E-2</v>
      </c>
      <c r="H22" s="39"/>
      <c r="I22" s="36">
        <v>2.5184999999999999E-2</v>
      </c>
      <c r="J22" s="37">
        <v>1.1055000000000001E-2</v>
      </c>
      <c r="K22" s="37">
        <v>5.1536999999999999E-2</v>
      </c>
      <c r="L22" s="37">
        <v>2.2704999999999999E-2</v>
      </c>
      <c r="M22" s="38">
        <v>6.1034999999999999E-2</v>
      </c>
    </row>
    <row r="23" spans="2:13" x14ac:dyDescent="0.25">
      <c r="B23" s="7">
        <v>5017</v>
      </c>
      <c r="C23" s="36">
        <v>-6.9733000000000003E-2</v>
      </c>
      <c r="D23" s="37">
        <v>-6.7687999999999998E-2</v>
      </c>
      <c r="E23" s="37">
        <v>-7.6842999999999995E-2</v>
      </c>
      <c r="F23" s="37">
        <v>-5.8968E-2</v>
      </c>
      <c r="G23" s="38">
        <v>-7.3249999999999996E-2</v>
      </c>
      <c r="H23" s="39"/>
      <c r="I23" s="36">
        <v>-7.2638999999999995E-2</v>
      </c>
      <c r="J23" s="37">
        <v>-6.3278000000000001E-2</v>
      </c>
      <c r="K23" s="37">
        <v>-7.2585999999999998E-2</v>
      </c>
      <c r="L23" s="37">
        <v>-6.5239000000000005E-2</v>
      </c>
      <c r="M23" s="38">
        <v>-6.7474000000000006E-2</v>
      </c>
    </row>
    <row r="24" spans="2:13" x14ac:dyDescent="0.25">
      <c r="B24" s="7">
        <v>5018</v>
      </c>
      <c r="C24" s="36">
        <v>7.8510000000000003E-3</v>
      </c>
      <c r="D24" s="37">
        <v>-1.4931E-2</v>
      </c>
      <c r="E24" s="37">
        <v>3.5929999999999998E-3</v>
      </c>
      <c r="F24" s="37">
        <v>-8.9110000000000005E-3</v>
      </c>
      <c r="G24" s="38">
        <v>3.5354999999999998E-2</v>
      </c>
      <c r="H24" s="39"/>
      <c r="I24" s="36">
        <v>1.6541E-2</v>
      </c>
      <c r="J24" s="37">
        <v>-3.0365E-2</v>
      </c>
      <c r="K24" s="37">
        <v>1.355E-2</v>
      </c>
      <c r="L24" s="37">
        <v>-1.5816E-2</v>
      </c>
      <c r="M24" s="38">
        <v>5.5079999999999999E-3</v>
      </c>
    </row>
    <row r="25" spans="2:13" x14ac:dyDescent="0.25">
      <c r="B25" s="7">
        <v>5019</v>
      </c>
      <c r="C25" s="36">
        <v>3.7003000000000001E-2</v>
      </c>
      <c r="D25" s="37">
        <v>1.8356000000000001E-2</v>
      </c>
      <c r="E25" s="37">
        <v>5.3650000000000003E-2</v>
      </c>
      <c r="F25" s="37">
        <v>4.0961999999999998E-2</v>
      </c>
      <c r="G25" s="38">
        <v>6.9427000000000003E-2</v>
      </c>
      <c r="H25" s="39"/>
      <c r="I25" s="36">
        <v>1.059E-2</v>
      </c>
      <c r="J25" s="37">
        <v>-9.7050000000000001E-3</v>
      </c>
      <c r="K25" s="37">
        <v>2.7649E-2</v>
      </c>
      <c r="L25" s="37">
        <v>-1.0529E-2</v>
      </c>
      <c r="M25" s="38">
        <v>2.3788E-2</v>
      </c>
    </row>
    <row r="26" spans="2:13" x14ac:dyDescent="0.25">
      <c r="B26" s="7">
        <v>5020</v>
      </c>
      <c r="C26" s="36">
        <v>2.7564999999999999E-2</v>
      </c>
      <c r="D26" s="37">
        <v>1.6212000000000001E-2</v>
      </c>
      <c r="E26" s="37">
        <v>1.9295E-2</v>
      </c>
      <c r="F26" s="37">
        <v>2.1912000000000001E-2</v>
      </c>
      <c r="G26" s="38">
        <v>6.0440000000000001E-2</v>
      </c>
      <c r="H26" s="39"/>
      <c r="I26" s="36">
        <v>3.3813000000000003E-2</v>
      </c>
      <c r="J26" s="37">
        <v>3.4965999999999997E-2</v>
      </c>
      <c r="K26" s="37">
        <v>2.6138000000000002E-2</v>
      </c>
      <c r="L26" s="37">
        <v>3.3478000000000001E-2</v>
      </c>
      <c r="M26" s="38">
        <v>4.2374000000000002E-2</v>
      </c>
    </row>
    <row r="27" spans="2:13" x14ac:dyDescent="0.25">
      <c r="B27" s="7">
        <v>5021</v>
      </c>
      <c r="C27" s="36">
        <v>5.058E-3</v>
      </c>
      <c r="D27" s="37">
        <v>-2.9369999999999999E-3</v>
      </c>
      <c r="E27" s="37">
        <v>1.2671999999999999E-2</v>
      </c>
      <c r="F27" s="37">
        <v>1.5716999999999998E-2</v>
      </c>
      <c r="G27" s="38">
        <v>1.2619E-2</v>
      </c>
      <c r="H27" s="39"/>
      <c r="I27" s="36">
        <v>1.0803E-2</v>
      </c>
      <c r="J27" s="37">
        <v>9.2E-5</v>
      </c>
      <c r="K27" s="37">
        <v>1.0139E-2</v>
      </c>
      <c r="L27" s="37">
        <v>-5.7829999999999999E-3</v>
      </c>
      <c r="M27" s="38">
        <v>1.1475000000000001E-2</v>
      </c>
    </row>
    <row r="28" spans="2:13" x14ac:dyDescent="0.25">
      <c r="B28" s="7">
        <v>5022</v>
      </c>
      <c r="C28" s="36">
        <v>7.3090000000000004E-3</v>
      </c>
      <c r="D28" s="37">
        <v>8.0029999999999997E-3</v>
      </c>
      <c r="E28" s="37">
        <v>8.9650000000000007E-3</v>
      </c>
      <c r="F28" s="37">
        <v>3.6159999999999999E-3</v>
      </c>
      <c r="G28" s="38">
        <v>-1.0048E-2</v>
      </c>
      <c r="H28" s="39"/>
      <c r="I28" s="36">
        <v>-4.8679999999999999E-3</v>
      </c>
      <c r="J28" s="37">
        <v>-6.2940000000000001E-3</v>
      </c>
      <c r="K28" s="37">
        <v>-1.2038999999999999E-2</v>
      </c>
      <c r="L28" s="37">
        <v>-1.0085999999999999E-2</v>
      </c>
      <c r="M28" s="38">
        <v>-1.8485999999999999E-2</v>
      </c>
    </row>
    <row r="29" spans="2:13" x14ac:dyDescent="0.25">
      <c r="B29" s="7">
        <v>5023</v>
      </c>
      <c r="C29" s="36">
        <v>-3.8261000000000003E-2</v>
      </c>
      <c r="D29" s="37">
        <v>-3.4224999999999998E-2</v>
      </c>
      <c r="E29" s="37">
        <v>-3.9054999999999999E-2</v>
      </c>
      <c r="F29" s="37">
        <v>-3.5758999999999999E-2</v>
      </c>
      <c r="G29" s="38">
        <v>-8.5679999999999992E-3</v>
      </c>
      <c r="H29" s="39"/>
      <c r="I29" s="36">
        <v>-5.1900000000000004E-4</v>
      </c>
      <c r="J29" s="37">
        <v>-1.5143999999999999E-2</v>
      </c>
      <c r="K29" s="37">
        <v>-2.1819999999999999E-2</v>
      </c>
      <c r="L29" s="37">
        <v>-1.846E-3</v>
      </c>
      <c r="M29" s="38">
        <v>-2.3994000000000001E-2</v>
      </c>
    </row>
    <row r="30" spans="2:13" x14ac:dyDescent="0.25">
      <c r="B30" s="7">
        <v>5024</v>
      </c>
      <c r="C30" s="36">
        <v>-5.8979999999999996E-3</v>
      </c>
      <c r="D30" s="37">
        <v>-4.6524000000000003E-2</v>
      </c>
      <c r="E30" s="37">
        <v>-1.4458E-2</v>
      </c>
      <c r="F30" s="37">
        <v>-4.0412999999999998E-2</v>
      </c>
      <c r="G30" s="38">
        <v>-4.3559999999999996E-3</v>
      </c>
      <c r="H30" s="39"/>
      <c r="I30" s="36">
        <v>-5.4046999999999998E-2</v>
      </c>
      <c r="J30" s="37">
        <v>-5.4688000000000001E-2</v>
      </c>
      <c r="K30" s="37">
        <v>-4.8621999999999999E-2</v>
      </c>
      <c r="L30" s="37">
        <v>-4.3686000000000003E-2</v>
      </c>
      <c r="M30" s="38">
        <v>-3.8017000000000002E-2</v>
      </c>
    </row>
    <row r="31" spans="2:13" x14ac:dyDescent="0.25">
      <c r="B31" s="7">
        <v>5025</v>
      </c>
      <c r="C31" s="36">
        <v>-2.1970000000000002E-3</v>
      </c>
      <c r="D31" s="37">
        <v>5.9430000000000004E-3</v>
      </c>
      <c r="E31" s="37">
        <v>-1.9449999999999999E-3</v>
      </c>
      <c r="F31" s="37">
        <v>1.64E-3</v>
      </c>
      <c r="G31" s="38">
        <v>1.6868999999999999E-2</v>
      </c>
      <c r="H31" s="39"/>
      <c r="I31" s="36">
        <v>5.3629999999999997E-3</v>
      </c>
      <c r="J31" s="37">
        <v>9.1600000000000004E-4</v>
      </c>
      <c r="K31" s="37">
        <v>4.6E-5</v>
      </c>
      <c r="L31" s="37">
        <v>3.2650000000000001E-3</v>
      </c>
      <c r="M31" s="38">
        <v>2.48E-3</v>
      </c>
    </row>
    <row r="32" spans="2:13" x14ac:dyDescent="0.25">
      <c r="B32" s="7">
        <v>5026</v>
      </c>
      <c r="C32" s="36">
        <v>7.9190000000000007E-3</v>
      </c>
      <c r="D32" s="37">
        <v>2.0088000000000002E-2</v>
      </c>
      <c r="E32" s="37">
        <v>1.0429000000000001E-2</v>
      </c>
      <c r="F32" s="37">
        <v>2.317E-2</v>
      </c>
      <c r="G32" s="38">
        <v>2.4688999999999999E-2</v>
      </c>
      <c r="H32" s="39"/>
      <c r="I32" s="36">
        <v>1.9515999999999999E-2</v>
      </c>
      <c r="J32" s="37">
        <v>1.3283E-2</v>
      </c>
      <c r="K32" s="37">
        <v>4.1050000000000001E-3</v>
      </c>
      <c r="L32" s="37">
        <v>7.3619999999999996E-3</v>
      </c>
      <c r="M32" s="38">
        <v>3.5860000000000002E-3</v>
      </c>
    </row>
    <row r="33" spans="2:13" x14ac:dyDescent="0.25">
      <c r="B33" s="7">
        <v>5027</v>
      </c>
      <c r="C33" s="36">
        <v>-8.9981000000000005E-2</v>
      </c>
      <c r="D33" s="37">
        <v>-5.8570999999999998E-2</v>
      </c>
      <c r="E33" s="37">
        <v>-7.8583E-2</v>
      </c>
      <c r="F33" s="37">
        <v>-4.4402999999999998E-2</v>
      </c>
      <c r="G33" s="38">
        <v>-9.8000000000000004E-2</v>
      </c>
      <c r="H33" s="39"/>
      <c r="I33" s="36">
        <v>-0.113396</v>
      </c>
      <c r="J33" s="37">
        <v>-7.9933000000000004E-2</v>
      </c>
      <c r="K33" s="37">
        <v>-0.13256799999999999</v>
      </c>
      <c r="L33" s="37">
        <v>-7.6645000000000005E-2</v>
      </c>
      <c r="M33" s="38">
        <v>-0.11749999999999999</v>
      </c>
    </row>
    <row r="34" spans="2:13" x14ac:dyDescent="0.25">
      <c r="B34" s="7">
        <v>5028</v>
      </c>
      <c r="C34" s="36">
        <v>5.2002E-2</v>
      </c>
      <c r="D34" s="37">
        <v>4.0877999999999998E-2</v>
      </c>
      <c r="E34" s="37">
        <v>5.2727000000000003E-2</v>
      </c>
      <c r="F34" s="37">
        <v>3.8559000000000003E-2</v>
      </c>
      <c r="G34" s="38">
        <v>7.7835000000000001E-2</v>
      </c>
      <c r="H34" s="39"/>
      <c r="I34" s="36">
        <v>6.4873E-2</v>
      </c>
      <c r="J34" s="37">
        <v>1.9562E-2</v>
      </c>
      <c r="K34" s="37">
        <v>5.2773E-2</v>
      </c>
      <c r="L34" s="37">
        <v>1.3786E-2</v>
      </c>
      <c r="M34" s="38">
        <v>9.1536999999999993E-2</v>
      </c>
    </row>
    <row r="35" spans="2:13" x14ac:dyDescent="0.25">
      <c r="B35" s="7">
        <v>5029</v>
      </c>
      <c r="C35" s="36">
        <v>8.2780000000000006E-3</v>
      </c>
      <c r="D35" s="37">
        <v>-5.4573000000000003E-2</v>
      </c>
      <c r="E35" s="37">
        <v>1.3077E-2</v>
      </c>
      <c r="F35" s="37">
        <v>-4.9315999999999999E-2</v>
      </c>
      <c r="G35" s="38">
        <v>6.5310000000000003E-3</v>
      </c>
      <c r="H35" s="39"/>
      <c r="I35" s="36">
        <v>-5.0994999999999999E-2</v>
      </c>
      <c r="J35" s="37">
        <v>-4.2885E-2</v>
      </c>
      <c r="K35" s="37">
        <v>-3.2233999999999999E-2</v>
      </c>
      <c r="L35" s="37">
        <v>-6.8129999999999996E-3</v>
      </c>
      <c r="M35" s="38">
        <v>-4.0550000000000003E-2</v>
      </c>
    </row>
    <row r="36" spans="2:13" x14ac:dyDescent="0.25">
      <c r="B36" s="7">
        <v>5030</v>
      </c>
      <c r="C36" s="36">
        <v>-4.5662000000000001E-2</v>
      </c>
      <c r="D36" s="37">
        <v>-5.5724999999999997E-2</v>
      </c>
      <c r="E36" s="37">
        <v>-4.2068000000000001E-2</v>
      </c>
      <c r="F36" s="37">
        <v>-4.0038999999999998E-2</v>
      </c>
      <c r="G36" s="38">
        <v>-5.2077999999999999E-2</v>
      </c>
      <c r="H36" s="39"/>
      <c r="I36" s="36">
        <v>-4.9239999999999999E-2</v>
      </c>
      <c r="J36" s="37">
        <v>-5.0323E-2</v>
      </c>
      <c r="K36" s="37">
        <v>-5.1315E-2</v>
      </c>
      <c r="L36" s="37">
        <v>-4.2037999999999999E-2</v>
      </c>
      <c r="M36" s="38">
        <v>-5.0597999999999997E-2</v>
      </c>
    </row>
    <row r="37" spans="2:13" x14ac:dyDescent="0.25">
      <c r="B37" s="7">
        <v>5031</v>
      </c>
      <c r="C37" s="36">
        <v>-4.7668000000000002E-2</v>
      </c>
      <c r="D37" s="37">
        <v>-4.6257E-2</v>
      </c>
      <c r="E37" s="37">
        <v>-4.4205000000000001E-2</v>
      </c>
      <c r="F37" s="37">
        <v>-3.7360999999999998E-2</v>
      </c>
      <c r="G37" s="38">
        <v>-3.9307000000000002E-2</v>
      </c>
      <c r="H37" s="39"/>
      <c r="I37" s="36">
        <v>-2.7657000000000001E-2</v>
      </c>
      <c r="J37" s="37">
        <v>-3.9824999999999999E-2</v>
      </c>
      <c r="K37" s="37">
        <v>-3.2280000000000003E-2</v>
      </c>
      <c r="L37" s="37">
        <v>-3.9100999999999997E-2</v>
      </c>
      <c r="M37" s="38">
        <v>-4.0809999999999999E-2</v>
      </c>
    </row>
    <row r="38" spans="2:13" x14ac:dyDescent="0.25">
      <c r="B38" s="7">
        <v>5032</v>
      </c>
      <c r="C38" s="36">
        <v>-3.1440999999999997E-2</v>
      </c>
      <c r="D38" s="37">
        <v>-3.7887999999999998E-2</v>
      </c>
      <c r="E38" s="37">
        <v>-2.1721000000000001E-2</v>
      </c>
      <c r="F38" s="37">
        <v>-5.3696000000000001E-2</v>
      </c>
      <c r="G38" s="38">
        <v>-1.255E-2</v>
      </c>
      <c r="H38" s="39"/>
      <c r="I38" s="36">
        <v>-4.3770000000000003E-2</v>
      </c>
      <c r="J38" s="37">
        <v>-5.1552000000000001E-2</v>
      </c>
      <c r="K38" s="37">
        <v>-3.2257000000000001E-2</v>
      </c>
      <c r="L38" s="37">
        <v>-5.6815999999999998E-2</v>
      </c>
      <c r="M38" s="38">
        <v>-2.887E-2</v>
      </c>
    </row>
    <row r="39" spans="2:13" x14ac:dyDescent="0.25">
      <c r="B39" s="7">
        <v>5033</v>
      </c>
      <c r="C39" s="36">
        <v>-2.4773E-2</v>
      </c>
      <c r="D39" s="37">
        <v>-2.9633E-2</v>
      </c>
      <c r="E39" s="37">
        <v>-1.3618E-2</v>
      </c>
      <c r="F39" s="37">
        <v>-1.4511E-2</v>
      </c>
      <c r="G39" s="38">
        <v>-3.8497999999999998E-2</v>
      </c>
      <c r="H39" s="39"/>
      <c r="I39" s="36">
        <v>-1.5358E-2</v>
      </c>
      <c r="J39" s="37">
        <v>-1.7798999999999999E-2</v>
      </c>
      <c r="K39" s="37">
        <v>-2.1523E-2</v>
      </c>
      <c r="L39" s="37">
        <v>-1.5900000000000001E-2</v>
      </c>
      <c r="M39" s="38">
        <v>-4.5059000000000002E-2</v>
      </c>
    </row>
    <row r="40" spans="2:13" x14ac:dyDescent="0.25">
      <c r="B40" s="7">
        <v>5034</v>
      </c>
      <c r="C40" s="36">
        <v>6.3057000000000002E-2</v>
      </c>
      <c r="D40" s="37">
        <v>5.6281999999999999E-2</v>
      </c>
      <c r="E40" s="37">
        <v>6.7145999999999997E-2</v>
      </c>
      <c r="F40" s="37">
        <v>1.8494E-2</v>
      </c>
      <c r="G40" s="38">
        <v>5.8998000000000002E-2</v>
      </c>
      <c r="H40" s="39"/>
      <c r="I40" s="36">
        <v>7.9649999999999999E-3</v>
      </c>
      <c r="J40" s="37">
        <v>-1.709E-3</v>
      </c>
      <c r="K40" s="37">
        <v>9.0410000000000004E-3</v>
      </c>
      <c r="L40" s="37">
        <v>-4.9589999999999999E-3</v>
      </c>
      <c r="M40" s="38">
        <v>6.4009999999999996E-3</v>
      </c>
    </row>
    <row r="41" spans="2:13" x14ac:dyDescent="0.25">
      <c r="B41" s="7">
        <v>5035</v>
      </c>
      <c r="C41" s="36">
        <v>2.9433999999999998E-2</v>
      </c>
      <c r="D41" s="37">
        <v>1.3733E-2</v>
      </c>
      <c r="E41" s="37">
        <v>2.7E-2</v>
      </c>
      <c r="F41" s="37">
        <v>1.5300000000000001E-4</v>
      </c>
      <c r="G41" s="38">
        <v>5.2443999999999998E-2</v>
      </c>
      <c r="H41" s="39"/>
      <c r="I41" s="36">
        <v>-1.342E-2</v>
      </c>
      <c r="J41" s="37">
        <v>-2.1964999999999998E-2</v>
      </c>
      <c r="K41" s="37">
        <v>-1.6906999999999998E-2</v>
      </c>
      <c r="L41" s="37">
        <v>-1.3931000000000001E-2</v>
      </c>
      <c r="M41" s="38">
        <v>4.0660000000000002E-3</v>
      </c>
    </row>
    <row r="42" spans="2:13" x14ac:dyDescent="0.25">
      <c r="B42" s="7">
        <v>5036</v>
      </c>
      <c r="C42" s="36">
        <v>4.0793999999999997E-2</v>
      </c>
      <c r="D42" s="37">
        <v>4.2068000000000001E-2</v>
      </c>
      <c r="E42" s="37">
        <v>3.5400000000000001E-2</v>
      </c>
      <c r="F42" s="37">
        <v>1.3358999999999999E-2</v>
      </c>
      <c r="G42" s="38">
        <v>3.3378999999999999E-2</v>
      </c>
      <c r="H42" s="39"/>
      <c r="I42" s="36">
        <v>2.3E-5</v>
      </c>
      <c r="J42" s="37">
        <v>-7.195E-3</v>
      </c>
      <c r="K42" s="37">
        <v>-3.3110000000000001E-3</v>
      </c>
      <c r="L42" s="37">
        <v>-2.9137E-2</v>
      </c>
      <c r="M42" s="38">
        <v>1.5663E-2</v>
      </c>
    </row>
    <row r="43" spans="2:13" x14ac:dyDescent="0.25">
      <c r="B43" s="7">
        <v>5037</v>
      </c>
      <c r="C43" s="36">
        <v>1.1505E-2</v>
      </c>
      <c r="D43" s="37">
        <v>1.5579000000000001E-2</v>
      </c>
      <c r="E43" s="37">
        <v>-1.7715000000000002E-2</v>
      </c>
      <c r="F43" s="37">
        <v>-3.6506999999999998E-2</v>
      </c>
      <c r="G43" s="38">
        <v>7.3619999999999996E-3</v>
      </c>
      <c r="H43" s="39"/>
      <c r="I43" s="36">
        <v>-3.6040999999999997E-2</v>
      </c>
      <c r="J43" s="37">
        <v>-3.5430999999999997E-2</v>
      </c>
      <c r="K43" s="37">
        <v>-4.0038999999999998E-2</v>
      </c>
      <c r="L43" s="37">
        <v>-3.9580999999999998E-2</v>
      </c>
      <c r="M43" s="38">
        <v>-4.4715999999999999E-2</v>
      </c>
    </row>
    <row r="44" spans="2:13" x14ac:dyDescent="0.25">
      <c r="B44" s="7">
        <v>5038</v>
      </c>
      <c r="C44" s="36">
        <v>-5.0644000000000002E-2</v>
      </c>
      <c r="D44" s="37">
        <v>-5.9158000000000002E-2</v>
      </c>
      <c r="E44" s="37">
        <v>-3.7636000000000003E-2</v>
      </c>
      <c r="F44" s="37">
        <v>-5.2940000000000001E-2</v>
      </c>
      <c r="G44" s="38">
        <v>-3.7788000000000002E-2</v>
      </c>
      <c r="H44" s="39"/>
      <c r="I44" s="36">
        <v>-4.5212000000000002E-2</v>
      </c>
      <c r="J44" s="37">
        <v>-5.5557000000000002E-2</v>
      </c>
      <c r="K44" s="37">
        <v>-5.0873000000000002E-2</v>
      </c>
      <c r="L44" s="37">
        <v>-5.5E-2</v>
      </c>
      <c r="M44" s="38">
        <v>-4.8592000000000003E-2</v>
      </c>
    </row>
    <row r="45" spans="2:13" x14ac:dyDescent="0.25">
      <c r="B45" s="7">
        <v>5039</v>
      </c>
      <c r="C45" s="36">
        <v>-4.3639999999999998E-3</v>
      </c>
      <c r="D45" s="37">
        <v>3.8900000000000002E-4</v>
      </c>
      <c r="E45" s="37">
        <v>-8.9189999999999998E-3</v>
      </c>
      <c r="F45" s="37">
        <v>-1.7776E-2</v>
      </c>
      <c r="G45" s="38">
        <v>9.7730000000000004E-3</v>
      </c>
      <c r="H45" s="39"/>
      <c r="I45" s="36">
        <v>-3.0845999999999998E-2</v>
      </c>
      <c r="J45" s="37">
        <v>-2.6314000000000001E-2</v>
      </c>
      <c r="K45" s="37">
        <v>-2.8847000000000001E-2</v>
      </c>
      <c r="L45" s="37">
        <v>-4.1038999999999999E-2</v>
      </c>
      <c r="M45" s="38">
        <v>-3.3996999999999999E-2</v>
      </c>
    </row>
    <row r="46" spans="2:13" x14ac:dyDescent="0.25">
      <c r="B46" s="7">
        <v>5040</v>
      </c>
      <c r="C46" s="36">
        <v>-4.35E-4</v>
      </c>
      <c r="D46" s="37">
        <v>-2.0545999999999998E-2</v>
      </c>
      <c r="E46" s="37">
        <v>-8.2399999999999997E-4</v>
      </c>
      <c r="F46" s="37">
        <v>-2.4712000000000001E-2</v>
      </c>
      <c r="G46" s="38">
        <v>1.7342E-2</v>
      </c>
      <c r="H46" s="39"/>
      <c r="I46" s="36">
        <v>2.8740000000000002E-2</v>
      </c>
      <c r="J46" s="37">
        <v>-1.2794E-2</v>
      </c>
      <c r="K46" s="37">
        <v>2.6176000000000001E-2</v>
      </c>
      <c r="L46" s="37">
        <v>1.6249999999999999E-3</v>
      </c>
      <c r="M46" s="38">
        <v>6.6520999999999997E-2</v>
      </c>
    </row>
    <row r="47" spans="2:13" x14ac:dyDescent="0.25">
      <c r="B47" s="7">
        <v>5041</v>
      </c>
      <c r="C47" s="36">
        <v>-2.9007000000000002E-2</v>
      </c>
      <c r="D47" s="37">
        <v>-3.2936E-2</v>
      </c>
      <c r="E47" s="37">
        <v>-2.7504000000000001E-2</v>
      </c>
      <c r="F47" s="37">
        <v>-1.9524E-2</v>
      </c>
      <c r="G47" s="38">
        <v>-3.6727999999999997E-2</v>
      </c>
      <c r="H47" s="39"/>
      <c r="I47" s="36">
        <v>-6.0303000000000002E-2</v>
      </c>
      <c r="J47" s="37">
        <v>-5.3085E-2</v>
      </c>
      <c r="K47" s="37">
        <v>-4.5943999999999999E-2</v>
      </c>
      <c r="L47" s="37">
        <v>-6.0837000000000002E-2</v>
      </c>
      <c r="M47" s="38">
        <v>-5.407E-2</v>
      </c>
    </row>
    <row r="48" spans="2:13" x14ac:dyDescent="0.25">
      <c r="B48" s="7">
        <v>5042</v>
      </c>
      <c r="C48" s="36">
        <v>-7.3200000000000001E-4</v>
      </c>
      <c r="D48" s="37">
        <v>-6.5310000000000003E-3</v>
      </c>
      <c r="E48" s="37">
        <v>-2.4406000000000001E-2</v>
      </c>
      <c r="F48" s="37">
        <v>-1.3641E-2</v>
      </c>
      <c r="G48" s="38">
        <v>-1.7654E-2</v>
      </c>
      <c r="H48" s="39"/>
      <c r="I48" s="36">
        <v>-1.5228E-2</v>
      </c>
      <c r="J48" s="37">
        <v>-2.2522E-2</v>
      </c>
      <c r="K48" s="37">
        <v>-2.1248E-2</v>
      </c>
      <c r="L48" s="37">
        <v>-1.5640000000000001E-2</v>
      </c>
      <c r="M48" s="38">
        <v>-8.2470000000000009E-3</v>
      </c>
    </row>
    <row r="49" spans="2:13" x14ac:dyDescent="0.25">
      <c r="B49" s="7">
        <v>5043</v>
      </c>
      <c r="C49" s="36">
        <v>4.2297000000000001E-2</v>
      </c>
      <c r="D49" s="37">
        <v>4.1008000000000003E-2</v>
      </c>
      <c r="E49" s="37">
        <v>5.875E-3</v>
      </c>
      <c r="F49" s="37">
        <v>-1.9989999999999999E-3</v>
      </c>
      <c r="G49" s="38">
        <v>2.7068999999999999E-2</v>
      </c>
      <c r="H49" s="39"/>
      <c r="I49" s="36">
        <v>1.2049999999999999E-3</v>
      </c>
      <c r="J49" s="37">
        <v>-1.7684999999999999E-2</v>
      </c>
      <c r="K49" s="37">
        <v>-6.87E-4</v>
      </c>
      <c r="L49" s="37">
        <v>-2.0378E-2</v>
      </c>
      <c r="M49" s="38">
        <v>3.7040999999999998E-2</v>
      </c>
    </row>
    <row r="50" spans="2:13" x14ac:dyDescent="0.25">
      <c r="B50" s="7">
        <v>5044</v>
      </c>
      <c r="C50" s="36">
        <v>1.4633E-2</v>
      </c>
      <c r="D50" s="37">
        <v>5.1960000000000001E-3</v>
      </c>
      <c r="E50" s="37">
        <v>2.7160000000000001E-3</v>
      </c>
      <c r="F50" s="37">
        <v>-6.6909999999999999E-3</v>
      </c>
      <c r="G50" s="38">
        <v>1.1688E-2</v>
      </c>
      <c r="H50" s="39"/>
      <c r="I50" s="36">
        <v>4.738E-3</v>
      </c>
      <c r="J50" s="37">
        <v>6.4159999999999998E-3</v>
      </c>
      <c r="K50" s="37">
        <v>1.2238000000000001E-2</v>
      </c>
      <c r="L50" s="37">
        <v>-4.2110000000000003E-3</v>
      </c>
      <c r="M50" s="38">
        <v>8.5599999999999999E-3</v>
      </c>
    </row>
    <row r="51" spans="2:13" x14ac:dyDescent="0.25">
      <c r="B51" s="7">
        <v>5045</v>
      </c>
      <c r="C51" s="36">
        <v>6.0325999999999998E-2</v>
      </c>
      <c r="D51" s="37">
        <v>7.8491000000000005E-2</v>
      </c>
      <c r="E51" s="37">
        <v>3.7918E-2</v>
      </c>
      <c r="F51" s="37">
        <v>2.7671999999999999E-2</v>
      </c>
      <c r="G51" s="38">
        <v>5.2330000000000002E-2</v>
      </c>
      <c r="H51" s="39"/>
      <c r="I51" s="36">
        <v>1.2049999999999999E-3</v>
      </c>
      <c r="J51" s="37">
        <v>8.4609999999999998E-3</v>
      </c>
      <c r="K51" s="37">
        <v>8.8039999999999993E-3</v>
      </c>
      <c r="L51" s="37">
        <v>7.8659999999999997E-3</v>
      </c>
      <c r="M51" s="38">
        <v>1.017E-2</v>
      </c>
    </row>
    <row r="52" spans="2:13" x14ac:dyDescent="0.25">
      <c r="B52" s="7">
        <v>5046</v>
      </c>
      <c r="C52" s="36">
        <v>1.0104999999999999E-2</v>
      </c>
      <c r="D52" s="37">
        <v>2.2728000000000002E-2</v>
      </c>
      <c r="E52" s="37">
        <v>6.6950000000000004E-3</v>
      </c>
      <c r="F52" s="37">
        <v>-1.3991999999999999E-2</v>
      </c>
      <c r="G52" s="38">
        <v>3.3825000000000001E-2</v>
      </c>
      <c r="H52" s="39"/>
      <c r="I52" s="36">
        <v>-1.2573000000000001E-2</v>
      </c>
      <c r="J52" s="37">
        <v>-1.6705000000000001E-2</v>
      </c>
      <c r="K52" s="37">
        <v>-1.5820000000000001E-2</v>
      </c>
      <c r="L52" s="37">
        <v>-2.9441999999999999E-2</v>
      </c>
      <c r="M52" s="38">
        <v>7.8429999999999993E-3</v>
      </c>
    </row>
    <row r="53" spans="2:13" x14ac:dyDescent="0.25">
      <c r="B53" s="7">
        <v>5047</v>
      </c>
      <c r="C53" s="36">
        <v>-3.9593000000000003E-2</v>
      </c>
      <c r="D53" s="37">
        <v>-4.8653000000000002E-2</v>
      </c>
      <c r="E53" s="37">
        <v>-4.6588999999999998E-2</v>
      </c>
      <c r="F53" s="37">
        <v>-5.7785000000000003E-2</v>
      </c>
      <c r="G53" s="38">
        <v>-3.4896999999999997E-2</v>
      </c>
      <c r="H53" s="39"/>
      <c r="I53" s="36">
        <v>-6.5188999999999997E-2</v>
      </c>
      <c r="J53" s="37">
        <v>-6.0940000000000001E-2</v>
      </c>
      <c r="K53" s="37">
        <v>-5.9874999999999998E-2</v>
      </c>
      <c r="L53" s="37">
        <v>-7.2449E-2</v>
      </c>
      <c r="M53" s="38">
        <v>-8.8482000000000005E-2</v>
      </c>
    </row>
    <row r="54" spans="2:13" x14ac:dyDescent="0.25">
      <c r="B54" s="7">
        <v>5048</v>
      </c>
      <c r="C54" s="36">
        <v>-3.7166999999999999E-2</v>
      </c>
      <c r="D54" s="37">
        <v>-4.1222000000000002E-2</v>
      </c>
      <c r="E54" s="37">
        <v>-3.0594E-2</v>
      </c>
      <c r="F54" s="37">
        <v>-3.0429999999999999E-2</v>
      </c>
      <c r="G54" s="38">
        <v>-3.6602000000000003E-2</v>
      </c>
      <c r="H54" s="39"/>
      <c r="I54" s="36">
        <v>-5.0770000000000003E-2</v>
      </c>
      <c r="J54" s="37">
        <v>-4.7072999999999997E-2</v>
      </c>
      <c r="K54" s="37">
        <v>-4.1847000000000002E-2</v>
      </c>
      <c r="L54" s="37">
        <v>-4.5185000000000003E-2</v>
      </c>
      <c r="M54" s="38">
        <v>-3.3961999999999999E-2</v>
      </c>
    </row>
    <row r="55" spans="2:13" x14ac:dyDescent="0.25">
      <c r="B55" s="7">
        <v>5049</v>
      </c>
      <c r="C55" s="36">
        <v>1.2664999999999999E-2</v>
      </c>
      <c r="D55" s="37">
        <v>-3.8149999999999998E-3</v>
      </c>
      <c r="E55" s="37">
        <v>-1.1573999999999999E-2</v>
      </c>
      <c r="F55" s="37">
        <v>-1.5015000000000001E-2</v>
      </c>
      <c r="G55" s="38">
        <v>1.6723999999999999E-2</v>
      </c>
      <c r="H55" s="39"/>
      <c r="I55" s="36">
        <v>-3.1669999999999997E-2</v>
      </c>
      <c r="J55" s="37">
        <v>-4.7821000000000002E-2</v>
      </c>
      <c r="K55" s="37">
        <v>-3.6484000000000003E-2</v>
      </c>
      <c r="L55" s="37">
        <v>-3.4698E-2</v>
      </c>
      <c r="M55" s="38">
        <v>6.0200000000000002E-3</v>
      </c>
    </row>
    <row r="56" spans="2:13" x14ac:dyDescent="0.25">
      <c r="B56" s="7">
        <v>5050</v>
      </c>
      <c r="C56" s="36">
        <v>-4.5394999999999998E-2</v>
      </c>
      <c r="D56" s="37">
        <v>-5.6918999999999997E-2</v>
      </c>
      <c r="E56" s="37">
        <v>-5.4604E-2</v>
      </c>
      <c r="F56" s="37">
        <v>-5.8414000000000001E-2</v>
      </c>
      <c r="G56" s="38">
        <v>-7.1285000000000001E-2</v>
      </c>
      <c r="H56" s="39"/>
      <c r="I56" s="36">
        <v>-6.0287E-2</v>
      </c>
      <c r="J56" s="37">
        <v>-6.3114000000000003E-2</v>
      </c>
      <c r="K56" s="37">
        <v>-7.2811000000000001E-2</v>
      </c>
      <c r="L56" s="37">
        <v>-4.2011E-2</v>
      </c>
      <c r="M56" s="38">
        <v>-6.7767999999999995E-2</v>
      </c>
    </row>
    <row r="57" spans="2:13" x14ac:dyDescent="0.25">
      <c r="B57" s="7">
        <v>5051</v>
      </c>
      <c r="C57" s="36">
        <v>9.1929999999999998E-3</v>
      </c>
      <c r="D57" s="37">
        <v>-2.7920000000000002E-3</v>
      </c>
      <c r="E57" s="37">
        <v>8.6140000000000001E-3</v>
      </c>
      <c r="F57" s="37">
        <v>-6.1720000000000004E-3</v>
      </c>
      <c r="G57" s="38">
        <v>3.7766000000000001E-2</v>
      </c>
      <c r="H57" s="39"/>
      <c r="I57" s="36">
        <v>-3.7040999999999998E-2</v>
      </c>
      <c r="J57" s="37">
        <v>-3.8002000000000001E-2</v>
      </c>
      <c r="K57" s="37">
        <v>-3.5270999999999997E-2</v>
      </c>
      <c r="L57" s="37">
        <v>-3.8490000000000003E-2</v>
      </c>
      <c r="M57" s="38">
        <v>-2.7718E-2</v>
      </c>
    </row>
    <row r="58" spans="2:13" x14ac:dyDescent="0.25">
      <c r="B58" s="7">
        <v>5052</v>
      </c>
      <c r="C58" s="36">
        <v>-3.8379999999999998E-3</v>
      </c>
      <c r="D58" s="37">
        <v>-3.8696000000000001E-2</v>
      </c>
      <c r="E58" s="37">
        <v>-1.7226999999999999E-2</v>
      </c>
      <c r="F58" s="37">
        <v>-3.8940000000000002E-2</v>
      </c>
      <c r="G58" s="38">
        <v>6.8279999999999999E-3</v>
      </c>
      <c r="H58" s="39"/>
      <c r="I58" s="36">
        <v>-2.5307E-2</v>
      </c>
      <c r="J58" s="37">
        <v>-3.8078000000000001E-2</v>
      </c>
      <c r="K58" s="37">
        <v>-1.532E-2</v>
      </c>
      <c r="L58" s="37">
        <v>-3.1319E-2</v>
      </c>
      <c r="M58" s="38">
        <v>-2.9083000000000001E-2</v>
      </c>
    </row>
    <row r="59" spans="2:13" x14ac:dyDescent="0.25">
      <c r="B59" s="7">
        <v>5053</v>
      </c>
      <c r="C59" s="36">
        <v>-3.189E-3</v>
      </c>
      <c r="D59" s="37">
        <v>7.6750000000000004E-3</v>
      </c>
      <c r="E59" s="37">
        <v>1.0449999999999999E-3</v>
      </c>
      <c r="F59" s="37">
        <v>-1.7333999999999999E-2</v>
      </c>
      <c r="G59" s="38">
        <v>1.3084E-2</v>
      </c>
      <c r="H59" s="39"/>
      <c r="I59" s="36">
        <v>9.5980000000000006E-3</v>
      </c>
      <c r="J59" s="37">
        <v>-5.6793000000000003E-2</v>
      </c>
      <c r="K59" s="37">
        <v>1.1322E-2</v>
      </c>
      <c r="L59" s="37">
        <v>6.3094999999999998E-2</v>
      </c>
      <c r="M59" s="38">
        <v>3.6040999999999997E-2</v>
      </c>
    </row>
    <row r="60" spans="2:13" x14ac:dyDescent="0.25">
      <c r="B60" s="7">
        <v>5054</v>
      </c>
      <c r="C60" s="36">
        <v>-3.5408000000000002E-2</v>
      </c>
      <c r="D60" s="37">
        <v>-3.9115999999999998E-2</v>
      </c>
      <c r="E60" s="37">
        <v>-4.6204000000000002E-2</v>
      </c>
      <c r="F60" s="37">
        <v>-2.4086E-2</v>
      </c>
      <c r="G60" s="38">
        <v>-3.0418000000000001E-2</v>
      </c>
      <c r="H60" s="39"/>
      <c r="I60" s="36">
        <v>-2.9937999999999999E-2</v>
      </c>
      <c r="J60" s="37">
        <v>-3.1012999999999999E-2</v>
      </c>
      <c r="K60" s="37">
        <v>-3.0869000000000001E-2</v>
      </c>
      <c r="L60" s="37">
        <v>-2.1385000000000001E-2</v>
      </c>
      <c r="M60" s="38">
        <v>-3.3072999999999998E-2</v>
      </c>
    </row>
    <row r="61" spans="2:13" x14ac:dyDescent="0.25">
      <c r="B61" s="7">
        <v>5055</v>
      </c>
      <c r="C61" s="36">
        <v>-1.4519000000000001E-2</v>
      </c>
      <c r="D61" s="37">
        <v>-1.1188999999999999E-2</v>
      </c>
      <c r="E61" s="37">
        <v>-1.9390000000000001E-2</v>
      </c>
      <c r="F61" s="37">
        <v>-1.0937000000000001E-2</v>
      </c>
      <c r="G61" s="38">
        <v>-1.9782999999999999E-2</v>
      </c>
      <c r="H61" s="39"/>
      <c r="I61" s="36">
        <v>-2.5642000000000002E-2</v>
      </c>
      <c r="J61" s="37">
        <v>-1.2772E-2</v>
      </c>
      <c r="K61" s="37">
        <v>-2.9152000000000001E-2</v>
      </c>
      <c r="L61" s="37">
        <v>-1.5903E-2</v>
      </c>
      <c r="M61" s="38">
        <v>-3.4573E-2</v>
      </c>
    </row>
    <row r="62" spans="2:13" x14ac:dyDescent="0.25">
      <c r="B62" s="7">
        <v>5056</v>
      </c>
      <c r="C62" s="36">
        <v>-4.7038999999999997E-2</v>
      </c>
      <c r="D62" s="37">
        <v>-6.5014000000000002E-2</v>
      </c>
      <c r="E62" s="37">
        <v>-4.1901000000000001E-2</v>
      </c>
      <c r="F62" s="37">
        <v>-4.9800999999999998E-2</v>
      </c>
      <c r="G62" s="38">
        <v>-4.7764000000000001E-2</v>
      </c>
      <c r="H62" s="39"/>
      <c r="I62" s="36">
        <v>-5.9180999999999997E-2</v>
      </c>
      <c r="J62" s="37">
        <v>-6.4224000000000003E-2</v>
      </c>
      <c r="K62" s="37">
        <v>-6.2454000000000003E-2</v>
      </c>
      <c r="L62" s="37">
        <v>-5.8570999999999998E-2</v>
      </c>
      <c r="M62" s="38">
        <v>-7.2165999999999994E-2</v>
      </c>
    </row>
    <row r="63" spans="2:13" x14ac:dyDescent="0.25">
      <c r="B63" s="7">
        <v>5060</v>
      </c>
      <c r="C63" s="36">
        <v>-2.6801999999999999E-2</v>
      </c>
      <c r="D63" s="37">
        <v>-2.5776E-2</v>
      </c>
      <c r="E63" s="37">
        <v>-3.4214000000000001E-2</v>
      </c>
      <c r="F63" s="37">
        <v>-3.9283999999999999E-2</v>
      </c>
      <c r="G63" s="38">
        <v>-3.6697E-2</v>
      </c>
      <c r="H63" s="39"/>
      <c r="I63" s="36">
        <v>-2.0447E-2</v>
      </c>
      <c r="J63" s="37">
        <v>-2.1739999999999999E-2</v>
      </c>
      <c r="K63" s="37">
        <v>-2.8213999999999999E-2</v>
      </c>
      <c r="L63" s="37">
        <v>-4.5280000000000001E-2</v>
      </c>
      <c r="M63" s="38">
        <v>-3.6907000000000002E-2</v>
      </c>
    </row>
    <row r="64" spans="2:13" x14ac:dyDescent="0.25">
      <c r="B64" s="7">
        <v>5066</v>
      </c>
      <c r="C64" s="36">
        <v>-0.10340100000000001</v>
      </c>
      <c r="D64" s="37">
        <v>-9.2201000000000005E-2</v>
      </c>
      <c r="E64" s="37">
        <v>-0.108322</v>
      </c>
      <c r="F64" s="37">
        <v>-8.7330000000000005E-2</v>
      </c>
      <c r="G64" s="38">
        <v>-0.12997800000000001</v>
      </c>
      <c r="H64" s="39"/>
      <c r="I64" s="36">
        <v>-6.5151000000000001E-2</v>
      </c>
      <c r="J64" s="37">
        <v>-7.6073000000000002E-2</v>
      </c>
      <c r="K64" s="37">
        <v>-7.6999999999999999E-2</v>
      </c>
      <c r="L64" s="37">
        <v>-9.2964000000000005E-2</v>
      </c>
      <c r="M64" s="38">
        <v>-9.1514999999999999E-2</v>
      </c>
    </row>
    <row r="65" spans="2:13" x14ac:dyDescent="0.25">
      <c r="B65" s="7">
        <v>5071</v>
      </c>
      <c r="C65" s="36">
        <v>-2.3647000000000001E-2</v>
      </c>
      <c r="D65" s="37">
        <v>-2.0771000000000001E-2</v>
      </c>
      <c r="E65" s="37">
        <v>-2.2209E-2</v>
      </c>
      <c r="F65" s="37">
        <v>-6.5380000000000004E-3</v>
      </c>
      <c r="G65" s="38">
        <v>-2.5146000000000002E-2</v>
      </c>
      <c r="H65" s="39"/>
      <c r="I65" s="36">
        <v>-3.0766000000000002E-2</v>
      </c>
      <c r="J65" s="37">
        <v>-2.7E-2</v>
      </c>
      <c r="K65" s="37">
        <v>-2.7039000000000001E-2</v>
      </c>
      <c r="L65" s="37">
        <v>-2.4895E-2</v>
      </c>
      <c r="M65" s="38">
        <v>-3.6289000000000002E-2</v>
      </c>
    </row>
    <row r="66" spans="2:13" x14ac:dyDescent="0.25">
      <c r="B66" s="7">
        <v>5072</v>
      </c>
      <c r="C66" s="36">
        <v>-4.2664000000000001E-2</v>
      </c>
      <c r="D66" s="37">
        <v>-6.4033999999999994E-2</v>
      </c>
      <c r="E66" s="37">
        <v>-4.6494000000000001E-2</v>
      </c>
      <c r="F66" s="37">
        <v>-2.5950999999999998E-2</v>
      </c>
      <c r="G66" s="38">
        <v>-4.2755000000000001E-2</v>
      </c>
      <c r="H66" s="39"/>
      <c r="I66" s="36">
        <v>-5.2448000000000002E-2</v>
      </c>
      <c r="J66" s="37">
        <v>-5.9756999999999998E-2</v>
      </c>
      <c r="K66" s="37">
        <v>-5.5939000000000003E-2</v>
      </c>
      <c r="L66" s="37">
        <v>-5.6697999999999998E-2</v>
      </c>
      <c r="M66" s="38">
        <v>-2.5413999999999999E-2</v>
      </c>
    </row>
    <row r="68" spans="2:13" x14ac:dyDescent="0.25">
      <c r="B68" t="s">
        <v>36</v>
      </c>
    </row>
    <row r="69" spans="2:13" x14ac:dyDescent="0.25">
      <c r="B69" s="10" t="s">
        <v>4</v>
      </c>
      <c r="C69" s="10">
        <v>1</v>
      </c>
      <c r="D69" s="10">
        <v>2</v>
      </c>
      <c r="E69" s="10">
        <v>3</v>
      </c>
      <c r="F69" s="10">
        <v>4</v>
      </c>
      <c r="G69" s="10">
        <v>5</v>
      </c>
      <c r="I69" s="10">
        <v>6</v>
      </c>
      <c r="J69" s="10">
        <v>7</v>
      </c>
      <c r="K69" s="10">
        <v>8</v>
      </c>
      <c r="L69" s="10">
        <v>9</v>
      </c>
      <c r="M69" s="10">
        <v>10</v>
      </c>
    </row>
    <row r="70" spans="2:13" x14ac:dyDescent="0.25">
      <c r="B70" s="11" t="s">
        <v>5</v>
      </c>
      <c r="C70" s="44" t="s">
        <v>16</v>
      </c>
      <c r="D70" s="45"/>
      <c r="E70" s="45"/>
      <c r="F70" s="45"/>
      <c r="G70" s="46"/>
      <c r="I70" s="47" t="s">
        <v>17</v>
      </c>
      <c r="J70" s="47"/>
      <c r="K70" s="47"/>
      <c r="L70" s="47"/>
      <c r="M70" s="47"/>
    </row>
    <row r="71" spans="2:13" x14ac:dyDescent="0.25">
      <c r="B71" s="11" t="s">
        <v>6</v>
      </c>
      <c r="C71" s="12" t="s">
        <v>13</v>
      </c>
      <c r="D71" s="12" t="s">
        <v>18</v>
      </c>
      <c r="E71" s="12" t="s">
        <v>19</v>
      </c>
      <c r="F71" s="12">
        <v>75</v>
      </c>
      <c r="G71" s="12">
        <v>100</v>
      </c>
      <c r="I71" s="12" t="s">
        <v>13</v>
      </c>
      <c r="J71" s="12" t="s">
        <v>18</v>
      </c>
      <c r="K71" s="12" t="s">
        <v>19</v>
      </c>
      <c r="L71" s="12">
        <v>75</v>
      </c>
      <c r="M71" s="12">
        <v>100</v>
      </c>
    </row>
    <row r="72" spans="2:13" x14ac:dyDescent="0.25">
      <c r="B72" s="11" t="s">
        <v>7</v>
      </c>
      <c r="C72" s="12" t="s">
        <v>2</v>
      </c>
      <c r="D72" s="12">
        <v>2.2200000000000002</v>
      </c>
      <c r="E72" s="12">
        <v>2.96</v>
      </c>
      <c r="F72" s="12">
        <v>2.2200000000000002</v>
      </c>
      <c r="G72" s="12">
        <v>2.96</v>
      </c>
      <c r="I72" s="12" t="s">
        <v>2</v>
      </c>
      <c r="J72" s="12">
        <v>2.2200000000000002</v>
      </c>
      <c r="K72" s="12">
        <v>2.96</v>
      </c>
      <c r="L72" s="12">
        <v>2.2200000000000002</v>
      </c>
      <c r="M72" s="12">
        <v>2.96</v>
      </c>
    </row>
    <row r="73" spans="2:13" ht="30" x14ac:dyDescent="0.25">
      <c r="B73" s="11" t="s">
        <v>8</v>
      </c>
      <c r="C73" s="12">
        <v>-0.1076</v>
      </c>
      <c r="D73" s="12">
        <v>-9.2200000000000004E-2</v>
      </c>
      <c r="E73" s="12">
        <v>-0.10829999999999999</v>
      </c>
      <c r="F73" s="12">
        <v>-8.7300000000000003E-2</v>
      </c>
      <c r="G73" s="12">
        <v>-0.13</v>
      </c>
      <c r="I73" s="12">
        <v>-0.1134</v>
      </c>
      <c r="J73" s="12">
        <v>-7.9899999999999999E-2</v>
      </c>
      <c r="K73" s="12">
        <v>-0.1326</v>
      </c>
      <c r="L73" s="12">
        <v>-9.2999999999999999E-2</v>
      </c>
      <c r="M73" s="12">
        <v>-0.11749999999999999</v>
      </c>
    </row>
    <row r="74" spans="2:13" ht="30" x14ac:dyDescent="0.25">
      <c r="B74" s="11" t="s">
        <v>9</v>
      </c>
      <c r="C74" s="40">
        <v>7.6300000000000007E-2</v>
      </c>
      <c r="D74" s="40">
        <v>8.5000000000000006E-2</v>
      </c>
      <c r="E74" s="40">
        <v>7.1900000000000006E-2</v>
      </c>
      <c r="F74" s="40">
        <v>0.10929999999999999</v>
      </c>
      <c r="G74" s="40">
        <v>9.1700000000000004E-2</v>
      </c>
      <c r="H74" s="41"/>
      <c r="I74" s="40">
        <v>0.105</v>
      </c>
      <c r="J74" s="40">
        <v>9.3700000000000006E-2</v>
      </c>
      <c r="K74" s="40">
        <v>0.12590000000000001</v>
      </c>
      <c r="L74" s="40">
        <v>7.8100000000000003E-2</v>
      </c>
      <c r="M74" s="40">
        <v>0.1017</v>
      </c>
    </row>
    <row r="75" spans="2:13" ht="30" x14ac:dyDescent="0.25">
      <c r="B75" s="11" t="s">
        <v>10</v>
      </c>
      <c r="C75" s="12">
        <v>-9.4999999999999998E-3</v>
      </c>
      <c r="D75" s="12">
        <v>-1.32E-2</v>
      </c>
      <c r="E75" s="12">
        <v>-1.15E-2</v>
      </c>
      <c r="F75" s="12">
        <v>-1.52E-2</v>
      </c>
      <c r="G75" s="12">
        <v>-3.3999999999999998E-3</v>
      </c>
      <c r="I75" s="12">
        <v>-1.7600000000000001E-2</v>
      </c>
      <c r="J75" s="12">
        <v>-2.2599999999999999E-2</v>
      </c>
      <c r="K75" s="12">
        <v>-1.84E-2</v>
      </c>
      <c r="L75" s="12">
        <v>-2.1700000000000001E-2</v>
      </c>
      <c r="M75" s="12">
        <v>-1.47E-2</v>
      </c>
    </row>
    <row r="76" spans="2:13" ht="30" x14ac:dyDescent="0.25">
      <c r="B76" s="11" t="s">
        <v>11</v>
      </c>
      <c r="C76" s="12">
        <v>4.5199999999999997E-2</v>
      </c>
      <c r="D76" s="12">
        <v>3.9699999999999999E-2</v>
      </c>
      <c r="E76" s="12">
        <v>4.2799999999999998E-2</v>
      </c>
      <c r="F76" s="12">
        <v>3.6400000000000002E-2</v>
      </c>
      <c r="G76" s="12">
        <v>5.4899999999999997E-2</v>
      </c>
      <c r="I76" s="12">
        <v>4.2599999999999999E-2</v>
      </c>
      <c r="J76" s="12">
        <v>3.32E-2</v>
      </c>
      <c r="K76" s="12">
        <v>4.3099999999999999E-2</v>
      </c>
      <c r="L76" s="12">
        <v>3.44E-2</v>
      </c>
      <c r="M76" s="12">
        <v>4.7E-2</v>
      </c>
    </row>
    <row r="77" spans="2:13" ht="45" x14ac:dyDescent="0.25">
      <c r="B77" s="11" t="s">
        <v>12</v>
      </c>
      <c r="C77" s="12">
        <v>4.6199999999999998E-2</v>
      </c>
      <c r="D77" s="12">
        <v>4.1799999999999997E-2</v>
      </c>
      <c r="E77" s="12">
        <v>4.4299999999999999E-2</v>
      </c>
      <c r="F77" s="12">
        <v>3.9399999999999998E-2</v>
      </c>
      <c r="G77" s="12">
        <v>5.5E-2</v>
      </c>
      <c r="I77" s="12">
        <v>4.6100000000000002E-2</v>
      </c>
      <c r="J77" s="12">
        <v>4.0099999999999997E-2</v>
      </c>
      <c r="K77" s="12">
        <v>4.6899999999999997E-2</v>
      </c>
      <c r="L77" s="12">
        <v>4.07E-2</v>
      </c>
      <c r="M77" s="12">
        <v>4.9200000000000001E-2</v>
      </c>
    </row>
  </sheetData>
  <mergeCells count="4">
    <mergeCell ref="C70:G70"/>
    <mergeCell ref="I70:M70"/>
    <mergeCell ref="C3:G3"/>
    <mergeCell ref="I3:M3"/>
  </mergeCells>
  <conditionalFormatting sqref="C7:G6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7:M66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763C9-63F1-44B8-80CF-A2128DB464F4}">
  <dimension ref="B2:L13"/>
  <sheetViews>
    <sheetView workbookViewId="0"/>
  </sheetViews>
  <sheetFormatPr defaultRowHeight="15" x14ac:dyDescent="0.25"/>
  <cols>
    <col min="2" max="2" width="19.28515625" customWidth="1"/>
    <col min="3" max="7" width="10.7109375" customWidth="1"/>
    <col min="8" max="8" width="2.7109375" customWidth="1"/>
    <col min="9" max="12" width="10.7109375" customWidth="1"/>
  </cols>
  <sheetData>
    <row r="2" spans="2:12" x14ac:dyDescent="0.25">
      <c r="B2" s="13" t="s">
        <v>33</v>
      </c>
      <c r="C2" s="55" t="s">
        <v>34</v>
      </c>
      <c r="D2" s="55"/>
    </row>
    <row r="3" spans="2:12" x14ac:dyDescent="0.25">
      <c r="B3" s="56"/>
      <c r="C3" s="8"/>
      <c r="D3" s="8"/>
    </row>
    <row r="4" spans="2:12" x14ac:dyDescent="0.25">
      <c r="B4" t="s">
        <v>37</v>
      </c>
    </row>
    <row r="5" spans="2:12" ht="15.95" customHeight="1" x14ac:dyDescent="0.25">
      <c r="B5" s="14" t="s">
        <v>4</v>
      </c>
      <c r="C5" s="3">
        <v>1</v>
      </c>
      <c r="D5" s="3">
        <v>2</v>
      </c>
      <c r="E5" s="3">
        <v>3</v>
      </c>
      <c r="F5" s="3">
        <v>4</v>
      </c>
      <c r="G5" s="3">
        <v>5</v>
      </c>
      <c r="I5" s="20" t="s">
        <v>25</v>
      </c>
      <c r="J5" s="20" t="s">
        <v>26</v>
      </c>
      <c r="K5" s="20" t="s">
        <v>27</v>
      </c>
      <c r="L5" s="20" t="s">
        <v>28</v>
      </c>
    </row>
    <row r="6" spans="2:12" ht="15.95" customHeight="1" x14ac:dyDescent="0.25">
      <c r="B6" s="15" t="s">
        <v>5</v>
      </c>
      <c r="C6" s="44" t="s">
        <v>16</v>
      </c>
      <c r="D6" s="45"/>
      <c r="E6" s="45"/>
      <c r="F6" s="45"/>
      <c r="G6" s="46"/>
      <c r="I6" s="52" t="s">
        <v>17</v>
      </c>
      <c r="J6" s="53"/>
      <c r="K6" s="53"/>
      <c r="L6" s="54"/>
    </row>
    <row r="7" spans="2:12" ht="15.95" customHeight="1" x14ac:dyDescent="0.25">
      <c r="B7" s="23" t="s">
        <v>6</v>
      </c>
      <c r="C7" s="12" t="s">
        <v>13</v>
      </c>
      <c r="D7" s="12" t="s">
        <v>18</v>
      </c>
      <c r="E7" s="12" t="s">
        <v>19</v>
      </c>
      <c r="F7" s="12">
        <v>75</v>
      </c>
      <c r="G7" s="12">
        <v>100</v>
      </c>
      <c r="I7" s="21" t="s">
        <v>13</v>
      </c>
      <c r="J7" s="21" t="s">
        <v>19</v>
      </c>
      <c r="K7" s="21" t="s">
        <v>0</v>
      </c>
      <c r="L7" s="21" t="s">
        <v>1</v>
      </c>
    </row>
    <row r="8" spans="2:12" ht="32.1" customHeight="1" x14ac:dyDescent="0.25">
      <c r="B8" s="11" t="s">
        <v>20</v>
      </c>
      <c r="C8" s="42">
        <v>5.2680000000000001E-3</v>
      </c>
      <c r="D8" s="42">
        <v>4.0260000000000001E-3</v>
      </c>
      <c r="E8" s="42">
        <v>4.1349999999999998E-3</v>
      </c>
      <c r="F8" s="43">
        <v>-2.362E-3</v>
      </c>
      <c r="G8" s="42">
        <v>7.6490000000000004E-3</v>
      </c>
      <c r="H8" s="41"/>
      <c r="I8" s="42">
        <v>2.356E-3</v>
      </c>
      <c r="J8" s="42">
        <v>5.6059999999999999E-3</v>
      </c>
      <c r="K8" s="42">
        <v>-1.7899999999999999E-3</v>
      </c>
      <c r="L8" s="42">
        <v>1.0654E-2</v>
      </c>
    </row>
    <row r="9" spans="2:12" ht="32.1" customHeight="1" x14ac:dyDescent="0.25">
      <c r="B9" s="11" t="s">
        <v>21</v>
      </c>
      <c r="C9" s="16">
        <v>3.0908000000000001E-2</v>
      </c>
      <c r="D9" s="17">
        <v>2.6186999999999998E-2</v>
      </c>
      <c r="E9" s="17">
        <v>3.1648000000000003E-2</v>
      </c>
      <c r="F9" s="17">
        <v>2.1249000000000001E-2</v>
      </c>
      <c r="G9" s="17">
        <v>4.0654000000000003E-2</v>
      </c>
      <c r="I9" s="16">
        <v>1.8919999999999999E-2</v>
      </c>
      <c r="J9" s="16">
        <v>2.5722999999999999E-2</v>
      </c>
      <c r="K9" s="16">
        <v>2.18E-2</v>
      </c>
      <c r="L9" s="16">
        <v>4.0480000000000002E-2</v>
      </c>
    </row>
    <row r="10" spans="2:12" ht="48" customHeight="1" x14ac:dyDescent="0.25">
      <c r="B10" s="11" t="s">
        <v>12</v>
      </c>
      <c r="C10" s="16">
        <v>3.1353199999999998E-2</v>
      </c>
      <c r="D10" s="17">
        <v>2.6494299999999998E-2</v>
      </c>
      <c r="E10" s="17">
        <v>3.1917000000000001E-2</v>
      </c>
      <c r="F10" s="17">
        <v>2.13799E-2</v>
      </c>
      <c r="G10" s="17">
        <v>4.13677E-2</v>
      </c>
      <c r="I10" s="16">
        <v>1.90659E-2</v>
      </c>
      <c r="J10" s="16">
        <v>2.6327099999999999E-2</v>
      </c>
      <c r="K10" s="16">
        <v>2.1873299999999998E-2</v>
      </c>
      <c r="L10" s="16">
        <v>4.1858899999999997E-2</v>
      </c>
    </row>
    <row r="11" spans="2:12" ht="15.95" customHeight="1" x14ac:dyDescent="0.25">
      <c r="B11" s="23" t="s">
        <v>22</v>
      </c>
      <c r="C11" s="18">
        <v>5631962</v>
      </c>
      <c r="D11" s="19">
        <v>6745695</v>
      </c>
      <c r="E11" s="19">
        <v>5049034</v>
      </c>
      <c r="F11" s="19">
        <v>6384308</v>
      </c>
      <c r="G11" s="19">
        <v>3212436</v>
      </c>
      <c r="I11" s="22">
        <v>19818400</v>
      </c>
      <c r="J11" s="22">
        <v>16093259</v>
      </c>
      <c r="K11" s="22">
        <v>25439102</v>
      </c>
      <c r="L11" s="22">
        <v>13021053</v>
      </c>
    </row>
    <row r="12" spans="2:12" ht="15.95" customHeight="1" x14ac:dyDescent="0.25">
      <c r="B12" s="23" t="s">
        <v>23</v>
      </c>
      <c r="C12" s="18">
        <v>1065</v>
      </c>
      <c r="D12" s="19">
        <v>994</v>
      </c>
      <c r="E12" s="19">
        <v>915</v>
      </c>
      <c r="F12" s="19">
        <v>897</v>
      </c>
      <c r="G12" s="19">
        <v>629</v>
      </c>
      <c r="I12" s="22">
        <v>3513</v>
      </c>
      <c r="J12" s="22">
        <v>3346</v>
      </c>
      <c r="K12" s="22">
        <v>4419</v>
      </c>
      <c r="L12" s="22">
        <v>3102</v>
      </c>
    </row>
    <row r="13" spans="2:12" ht="15.95" customHeight="1" x14ac:dyDescent="0.25">
      <c r="B13" s="24" t="s">
        <v>24</v>
      </c>
      <c r="C13" s="32">
        <f>(C12/C11)*100</f>
        <v>1.890992872466114E-2</v>
      </c>
      <c r="D13" s="32">
        <f t="shared" ref="D13:L13" si="0">(D12/D11)*100</f>
        <v>1.4735323787986265E-2</v>
      </c>
      <c r="E13" s="32">
        <f t="shared" si="0"/>
        <v>1.8122278439796601E-2</v>
      </c>
      <c r="F13" s="32">
        <f t="shared" si="0"/>
        <v>1.4050074025250662E-2</v>
      </c>
      <c r="G13" s="33">
        <f t="shared" si="0"/>
        <v>1.9580156616349712E-2</v>
      </c>
      <c r="H13" s="34"/>
      <c r="I13" s="35">
        <f t="shared" si="0"/>
        <v>1.7725951640899369E-2</v>
      </c>
      <c r="J13" s="32">
        <f t="shared" si="0"/>
        <v>2.0791313928396976E-2</v>
      </c>
      <c r="K13" s="32">
        <f t="shared" si="0"/>
        <v>1.7370896189653234E-2</v>
      </c>
      <c r="L13" s="32">
        <f t="shared" si="0"/>
        <v>2.3822958097167717E-2</v>
      </c>
    </row>
  </sheetData>
  <mergeCells count="3">
    <mergeCell ref="C6:G6"/>
    <mergeCell ref="I6:L6"/>
    <mergeCell ref="C2:D2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B3EC9-6D2D-4F70-86D9-45C69BB9E6C9}">
  <dimension ref="B2:E13"/>
  <sheetViews>
    <sheetView workbookViewId="0"/>
  </sheetViews>
  <sheetFormatPr defaultRowHeight="15" x14ac:dyDescent="0.25"/>
  <cols>
    <col min="2" max="2" width="12.7109375" customWidth="1"/>
    <col min="3" max="3" width="16.7109375" customWidth="1"/>
    <col min="4" max="5" width="22.7109375" customWidth="1"/>
  </cols>
  <sheetData>
    <row r="2" spans="2:5" x14ac:dyDescent="0.25">
      <c r="B2" t="s">
        <v>38</v>
      </c>
    </row>
    <row r="3" spans="2:5" ht="17.25" x14ac:dyDescent="0.25">
      <c r="B3" s="25" t="s">
        <v>4</v>
      </c>
      <c r="C3" s="25" t="s">
        <v>29</v>
      </c>
      <c r="D3" s="25" t="s">
        <v>30</v>
      </c>
      <c r="E3" s="25" t="s">
        <v>31</v>
      </c>
    </row>
    <row r="4" spans="2:5" x14ac:dyDescent="0.25">
      <c r="B4" s="9">
        <v>1</v>
      </c>
      <c r="C4" s="26">
        <v>224610.973</v>
      </c>
      <c r="D4" s="27">
        <f>C4-C$10</f>
        <v>-410.73199999998906</v>
      </c>
      <c r="E4" s="30">
        <f>(D4/C$10)*100</f>
        <v>-0.18252994749994852</v>
      </c>
    </row>
    <row r="5" spans="2:5" x14ac:dyDescent="0.25">
      <c r="B5" s="9">
        <v>2</v>
      </c>
      <c r="C5" s="26">
        <v>224720.141</v>
      </c>
      <c r="D5" s="27">
        <f t="shared" ref="D5:D13" si="0">C5-C$10</f>
        <v>-301.56399999998393</v>
      </c>
      <c r="E5" s="30">
        <f t="shared" ref="E5:E13" si="1">(D5/C$10)*100</f>
        <v>-0.13401551641428722</v>
      </c>
    </row>
    <row r="6" spans="2:5" x14ac:dyDescent="0.25">
      <c r="B6" s="9">
        <v>3</v>
      </c>
      <c r="C6" s="26">
        <v>224979.019</v>
      </c>
      <c r="D6" s="27">
        <f t="shared" si="0"/>
        <v>-42.685999999986961</v>
      </c>
      <c r="E6" s="30">
        <f t="shared" si="1"/>
        <v>-1.8969725609352648E-2</v>
      </c>
    </row>
    <row r="7" spans="2:5" x14ac:dyDescent="0.25">
      <c r="B7" s="9">
        <v>4</v>
      </c>
      <c r="C7" s="26">
        <v>225294.27900000001</v>
      </c>
      <c r="D7" s="27">
        <f t="shared" si="0"/>
        <v>272.57400000002235</v>
      </c>
      <c r="E7" s="30">
        <f t="shared" si="1"/>
        <v>0.12113231476937852</v>
      </c>
    </row>
    <row r="8" spans="2:5" x14ac:dyDescent="0.25">
      <c r="B8" s="9">
        <v>5</v>
      </c>
      <c r="C8" s="26">
        <v>225100.48300000001</v>
      </c>
      <c r="D8" s="27">
        <f t="shared" si="0"/>
        <v>78.778000000020256</v>
      </c>
      <c r="E8" s="30">
        <f t="shared" si="1"/>
        <v>3.5009067236434044E-2</v>
      </c>
    </row>
    <row r="9" spans="2:5" x14ac:dyDescent="0.25">
      <c r="B9" s="9">
        <v>6</v>
      </c>
      <c r="C9" s="26">
        <v>224770.117</v>
      </c>
      <c r="D9" s="27">
        <f t="shared" si="0"/>
        <v>-251.58799999998882</v>
      </c>
      <c r="E9" s="30">
        <f t="shared" si="1"/>
        <v>-0.11180610332678299</v>
      </c>
    </row>
    <row r="10" spans="2:5" x14ac:dyDescent="0.25">
      <c r="B10" s="28">
        <v>7</v>
      </c>
      <c r="C10" s="29">
        <v>225021.70499999999</v>
      </c>
      <c r="D10" s="31" t="s">
        <v>32</v>
      </c>
      <c r="E10" s="31" t="s">
        <v>32</v>
      </c>
    </row>
    <row r="11" spans="2:5" x14ac:dyDescent="0.25">
      <c r="B11" s="9">
        <v>8</v>
      </c>
      <c r="C11" s="26">
        <v>225100.554</v>
      </c>
      <c r="D11" s="27">
        <f t="shared" si="0"/>
        <v>78.849000000016531</v>
      </c>
      <c r="E11" s="30">
        <f t="shared" si="1"/>
        <v>3.5040619748222306E-2</v>
      </c>
    </row>
    <row r="12" spans="2:5" x14ac:dyDescent="0.25">
      <c r="B12" s="9">
        <v>9</v>
      </c>
      <c r="C12" s="26">
        <v>225199.533</v>
      </c>
      <c r="D12" s="27">
        <f t="shared" si="0"/>
        <v>177.82800000000861</v>
      </c>
      <c r="E12" s="30">
        <f t="shared" si="1"/>
        <v>7.9027043191237323E-2</v>
      </c>
    </row>
    <row r="13" spans="2:5" x14ac:dyDescent="0.25">
      <c r="B13" s="9">
        <v>10</v>
      </c>
      <c r="C13" s="26">
        <v>225072.867</v>
      </c>
      <c r="D13" s="27">
        <f t="shared" si="0"/>
        <v>51.162000000011176</v>
      </c>
      <c r="E13" s="30">
        <f t="shared" si="1"/>
        <v>2.2736473354875334E-2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kontrolni_body</vt:lpstr>
      <vt:lpstr>mracna</vt:lpstr>
      <vt:lpstr>kubatury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Kučera</dc:creator>
  <cp:lastModifiedBy>Jakub Kučera</cp:lastModifiedBy>
  <dcterms:created xsi:type="dcterms:W3CDTF">2015-06-05T18:19:34Z</dcterms:created>
  <dcterms:modified xsi:type="dcterms:W3CDTF">2021-05-14T10:01:02Z</dcterms:modified>
</cp:coreProperties>
</file>