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filterPrivacy="1" codeName="ThisWorkbook" defaultThemeVersion="124226"/>
  <bookViews>
    <workbookView xWindow="240" yWindow="105" windowWidth="14805" windowHeight="8010" activeTab="1"/>
  </bookViews>
  <sheets>
    <sheet name="Dukovany" sheetId="8" r:id="rId1"/>
    <sheet name="Temelín" sheetId="2" r:id="rId2"/>
    <sheet name="Ceny uranu" sheetId="10" r:id="rId3"/>
    <sheet name="Cena elektřiny" sheetId="11" r:id="rId4"/>
    <sheet name="Citlivostní analýza" sheetId="12" r:id="rId5"/>
  </sheets>
  <functionGroups builtInGroupCount="18"/>
  <calcPr calcId="162913"/>
</workbook>
</file>

<file path=xl/calcChain.xml><?xml version="1.0" encoding="utf-8"?>
<calcChain xmlns="http://schemas.openxmlformats.org/spreadsheetml/2006/main">
  <c r="C49" i="2" l="1"/>
  <c r="D49" i="2"/>
  <c r="E49" i="2"/>
  <c r="B49" i="2"/>
  <c r="B51" i="8"/>
  <c r="C52" i="8"/>
  <c r="D52" i="8"/>
  <c r="E52" i="8"/>
  <c r="B52" i="8"/>
  <c r="B50" i="8"/>
  <c r="C48" i="8"/>
  <c r="D48" i="8"/>
  <c r="E48" i="8"/>
  <c r="B48" i="8"/>
  <c r="XFA48" i="8"/>
  <c r="XEW48" i="8"/>
  <c r="XES48" i="8"/>
  <c r="XEO48" i="8"/>
  <c r="XEK48" i="8"/>
  <c r="XEG48" i="8"/>
  <c r="XEC48" i="8"/>
  <c r="XDY48" i="8"/>
  <c r="XDU48" i="8"/>
  <c r="XDQ48" i="8"/>
  <c r="XDM48" i="8"/>
  <c r="XDI48" i="8"/>
  <c r="XDE48" i="8"/>
  <c r="XDA48" i="8"/>
  <c r="XCW48" i="8"/>
  <c r="XCS48" i="8"/>
  <c r="XCO48" i="8"/>
  <c r="XCK48" i="8"/>
  <c r="XCG48" i="8"/>
  <c r="XCC48" i="8"/>
  <c r="XBY48" i="8"/>
  <c r="XBU48" i="8"/>
  <c r="XBQ48" i="8"/>
  <c r="XBM48" i="8"/>
  <c r="XBI48" i="8"/>
  <c r="XBE48" i="8"/>
  <c r="XBA48" i="8"/>
  <c r="XAW48" i="8"/>
  <c r="XAS48" i="8"/>
  <c r="XAO48" i="8"/>
  <c r="XAK48" i="8"/>
  <c r="XAG48" i="8"/>
  <c r="XAC48" i="8"/>
  <c r="WZY48" i="8"/>
  <c r="WZU48" i="8"/>
  <c r="WZQ48" i="8"/>
  <c r="WZM48" i="8"/>
  <c r="WZI48" i="8"/>
  <c r="WZE48" i="8"/>
  <c r="WZA48" i="8"/>
  <c r="WYW48" i="8"/>
  <c r="WYS48" i="8"/>
  <c r="WYO48" i="8"/>
  <c r="WYK48" i="8"/>
  <c r="WYG48" i="8"/>
  <c r="WYC48" i="8"/>
  <c r="WXY48" i="8"/>
  <c r="WXU48" i="8"/>
  <c r="WXQ48" i="8"/>
  <c r="WXM48" i="8"/>
  <c r="WXI48" i="8"/>
  <c r="WXE48" i="8"/>
  <c r="WXA48" i="8"/>
  <c r="WWW48" i="8"/>
  <c r="WWS48" i="8"/>
  <c r="WWO48" i="8"/>
  <c r="WWK48" i="8"/>
  <c r="WWG48" i="8"/>
  <c r="WWC48" i="8"/>
  <c r="WVY48" i="8"/>
  <c r="WVU48" i="8"/>
  <c r="WVQ48" i="8"/>
  <c r="WVM48" i="8"/>
  <c r="WVI48" i="8"/>
  <c r="WVE48" i="8"/>
  <c r="WVA48" i="8"/>
  <c r="WUW48" i="8"/>
  <c r="WUS48" i="8"/>
  <c r="WUO48" i="8"/>
  <c r="WUK48" i="8"/>
  <c r="WUG48" i="8"/>
  <c r="WUC48" i="8"/>
  <c r="WTY48" i="8"/>
  <c r="WTU48" i="8"/>
  <c r="WTQ48" i="8"/>
  <c r="WTM48" i="8"/>
  <c r="WTI48" i="8"/>
  <c r="WTE48" i="8"/>
  <c r="WTA48" i="8"/>
  <c r="WSW48" i="8"/>
  <c r="WSS48" i="8"/>
  <c r="WSO48" i="8"/>
  <c r="WSK48" i="8"/>
  <c r="WSG48" i="8"/>
  <c r="WSC48" i="8"/>
  <c r="WRY48" i="8"/>
  <c r="WRU48" i="8"/>
  <c r="WRQ48" i="8"/>
  <c r="WRM48" i="8"/>
  <c r="WRI48" i="8"/>
  <c r="WRE48" i="8"/>
  <c r="WRA48" i="8"/>
  <c r="WQW48" i="8"/>
  <c r="WQS48" i="8"/>
  <c r="WQO48" i="8"/>
  <c r="WQK48" i="8"/>
  <c r="WQG48" i="8"/>
  <c r="WQC48" i="8"/>
  <c r="WPY48" i="8"/>
  <c r="WPU48" i="8"/>
  <c r="WPQ48" i="8"/>
  <c r="WPM48" i="8"/>
  <c r="WPI48" i="8"/>
  <c r="WPE48" i="8"/>
  <c r="WPA48" i="8"/>
  <c r="WOW48" i="8"/>
  <c r="WOS48" i="8"/>
  <c r="WOO48" i="8"/>
  <c r="WOK48" i="8"/>
  <c r="WOG48" i="8"/>
  <c r="WOC48" i="8"/>
  <c r="WNY48" i="8"/>
  <c r="WNU48" i="8"/>
  <c r="WNQ48" i="8"/>
  <c r="WNM48" i="8"/>
  <c r="WNI48" i="8"/>
  <c r="WNE48" i="8"/>
  <c r="WNA48" i="8"/>
  <c r="WMW48" i="8"/>
  <c r="WMS48" i="8"/>
  <c r="WMO48" i="8"/>
  <c r="WMK48" i="8"/>
  <c r="WMG48" i="8"/>
  <c r="WMC48" i="8"/>
  <c r="WLY48" i="8"/>
  <c r="WLU48" i="8"/>
  <c r="WLQ48" i="8"/>
  <c r="WLM48" i="8"/>
  <c r="WLI48" i="8"/>
  <c r="WLE48" i="8"/>
  <c r="WLA48" i="8"/>
  <c r="WKW48" i="8"/>
  <c r="WKS48" i="8"/>
  <c r="WKO48" i="8"/>
  <c r="WKK48" i="8"/>
  <c r="WKG48" i="8"/>
  <c r="WKC48" i="8"/>
  <c r="WJY48" i="8"/>
  <c r="WJU48" i="8"/>
  <c r="WJQ48" i="8"/>
  <c r="WJM48" i="8"/>
  <c r="WJI48" i="8"/>
  <c r="WJE48" i="8"/>
  <c r="WJA48" i="8"/>
  <c r="WIW48" i="8"/>
  <c r="WIS48" i="8"/>
  <c r="WIO48" i="8"/>
  <c r="WIK48" i="8"/>
  <c r="WIG48" i="8"/>
  <c r="WIC48" i="8"/>
  <c r="WHY48" i="8"/>
  <c r="WHU48" i="8"/>
  <c r="WHQ48" i="8"/>
  <c r="WHM48" i="8"/>
  <c r="WHI48" i="8"/>
  <c r="WHE48" i="8"/>
  <c r="WHA48" i="8"/>
  <c r="WGW48" i="8"/>
  <c r="WGS48" i="8"/>
  <c r="WGO48" i="8"/>
  <c r="WGK48" i="8"/>
  <c r="WGG48" i="8"/>
  <c r="WGC48" i="8"/>
  <c r="WFY48" i="8"/>
  <c r="WFU48" i="8"/>
  <c r="WFQ48" i="8"/>
  <c r="WFM48" i="8"/>
  <c r="WFI48" i="8"/>
  <c r="WFE48" i="8"/>
  <c r="WFA48" i="8"/>
  <c r="WEW48" i="8"/>
  <c r="WES48" i="8"/>
  <c r="WEO48" i="8"/>
  <c r="WEK48" i="8"/>
  <c r="WEG48" i="8"/>
  <c r="WEC48" i="8"/>
  <c r="WDY48" i="8"/>
  <c r="WDU48" i="8"/>
  <c r="WDQ48" i="8"/>
  <c r="WDM48" i="8"/>
  <c r="WDI48" i="8"/>
  <c r="WDE48" i="8"/>
  <c r="WDA48" i="8"/>
  <c r="WCW48" i="8"/>
  <c r="WCS48" i="8"/>
  <c r="WCO48" i="8"/>
  <c r="WCK48" i="8"/>
  <c r="WCG48" i="8"/>
  <c r="WCC48" i="8"/>
  <c r="WBY48" i="8"/>
  <c r="WBU48" i="8"/>
  <c r="WBQ48" i="8"/>
  <c r="WBM48" i="8"/>
  <c r="WBI48" i="8"/>
  <c r="WBE48" i="8"/>
  <c r="WBA48" i="8"/>
  <c r="WAW48" i="8"/>
  <c r="WAS48" i="8"/>
  <c r="WAO48" i="8"/>
  <c r="WAK48" i="8"/>
  <c r="WAG48" i="8"/>
  <c r="WAC48" i="8"/>
  <c r="VZY48" i="8"/>
  <c r="VZU48" i="8"/>
  <c r="VZQ48" i="8"/>
  <c r="VZM48" i="8"/>
  <c r="VZI48" i="8"/>
  <c r="VZE48" i="8"/>
  <c r="VZA48" i="8"/>
  <c r="VYW48" i="8"/>
  <c r="VYS48" i="8"/>
  <c r="VYO48" i="8"/>
  <c r="VYK48" i="8"/>
  <c r="VYG48" i="8"/>
  <c r="VYC48" i="8"/>
  <c r="VXY48" i="8"/>
  <c r="VXU48" i="8"/>
  <c r="VXQ48" i="8"/>
  <c r="VXM48" i="8"/>
  <c r="VXI48" i="8"/>
  <c r="VXE48" i="8"/>
  <c r="VXA48" i="8"/>
  <c r="VWW48" i="8"/>
  <c r="VWS48" i="8"/>
  <c r="VWO48" i="8"/>
  <c r="VWK48" i="8"/>
  <c r="VWG48" i="8"/>
  <c r="VWC48" i="8"/>
  <c r="VVY48" i="8"/>
  <c r="VVU48" i="8"/>
  <c r="VVQ48" i="8"/>
  <c r="VVM48" i="8"/>
  <c r="VVI48" i="8"/>
  <c r="VVE48" i="8"/>
  <c r="VVA48" i="8"/>
  <c r="VUW48" i="8"/>
  <c r="VUS48" i="8"/>
  <c r="VUO48" i="8"/>
  <c r="VUK48" i="8"/>
  <c r="VUG48" i="8"/>
  <c r="VUC48" i="8"/>
  <c r="VTY48" i="8"/>
  <c r="VTU48" i="8"/>
  <c r="VTQ48" i="8"/>
  <c r="VTM48" i="8"/>
  <c r="VTI48" i="8"/>
  <c r="VTE48" i="8"/>
  <c r="VTA48" i="8"/>
  <c r="VSW48" i="8"/>
  <c r="VSS48" i="8"/>
  <c r="VSO48" i="8"/>
  <c r="VSK48" i="8"/>
  <c r="VSG48" i="8"/>
  <c r="VSC48" i="8"/>
  <c r="VRY48" i="8"/>
  <c r="VRU48" i="8"/>
  <c r="VRQ48" i="8"/>
  <c r="VRM48" i="8"/>
  <c r="VRI48" i="8"/>
  <c r="VRE48" i="8"/>
  <c r="VRA48" i="8"/>
  <c r="VQW48" i="8"/>
  <c r="VQS48" i="8"/>
  <c r="VQO48" i="8"/>
  <c r="VQK48" i="8"/>
  <c r="VQG48" i="8"/>
  <c r="VQC48" i="8"/>
  <c r="VPY48" i="8"/>
  <c r="VPU48" i="8"/>
  <c r="VPQ48" i="8"/>
  <c r="VPM48" i="8"/>
  <c r="VPI48" i="8"/>
  <c r="VPE48" i="8"/>
  <c r="VPA48" i="8"/>
  <c r="VOW48" i="8"/>
  <c r="VOS48" i="8"/>
  <c r="VOO48" i="8"/>
  <c r="VOK48" i="8"/>
  <c r="VOG48" i="8"/>
  <c r="VOC48" i="8"/>
  <c r="VNY48" i="8"/>
  <c r="VNU48" i="8"/>
  <c r="VNQ48" i="8"/>
  <c r="VNM48" i="8"/>
  <c r="VNI48" i="8"/>
  <c r="VNE48" i="8"/>
  <c r="VNA48" i="8"/>
  <c r="VMW48" i="8"/>
  <c r="VMS48" i="8"/>
  <c r="VMO48" i="8"/>
  <c r="VMK48" i="8"/>
  <c r="VMG48" i="8"/>
  <c r="VMC48" i="8"/>
  <c r="VLY48" i="8"/>
  <c r="VLU48" i="8"/>
  <c r="VLQ48" i="8"/>
  <c r="VLM48" i="8"/>
  <c r="VLI48" i="8"/>
  <c r="VLE48" i="8"/>
  <c r="VLA48" i="8"/>
  <c r="VKW48" i="8"/>
  <c r="VKS48" i="8"/>
  <c r="VKO48" i="8"/>
  <c r="VKK48" i="8"/>
  <c r="VKG48" i="8"/>
  <c r="VKC48" i="8"/>
  <c r="VJY48" i="8"/>
  <c r="VJU48" i="8"/>
  <c r="VJQ48" i="8"/>
  <c r="VJM48" i="8"/>
  <c r="VJI48" i="8"/>
  <c r="VJE48" i="8"/>
  <c r="VJA48" i="8"/>
  <c r="VIW48" i="8"/>
  <c r="VIS48" i="8"/>
  <c r="VIO48" i="8"/>
  <c r="VIK48" i="8"/>
  <c r="VIG48" i="8"/>
  <c r="VIC48" i="8"/>
  <c r="VHY48" i="8"/>
  <c r="VHU48" i="8"/>
  <c r="VHQ48" i="8"/>
  <c r="VHM48" i="8"/>
  <c r="VHI48" i="8"/>
  <c r="VHE48" i="8"/>
  <c r="VHA48" i="8"/>
  <c r="VGW48" i="8"/>
  <c r="VGS48" i="8"/>
  <c r="VGO48" i="8"/>
  <c r="VGK48" i="8"/>
  <c r="VGG48" i="8"/>
  <c r="VGC48" i="8"/>
  <c r="VFY48" i="8"/>
  <c r="VFU48" i="8"/>
  <c r="VFQ48" i="8"/>
  <c r="VFM48" i="8"/>
  <c r="VFI48" i="8"/>
  <c r="VFE48" i="8"/>
  <c r="VFA48" i="8"/>
  <c r="VEW48" i="8"/>
  <c r="VES48" i="8"/>
  <c r="VEO48" i="8"/>
  <c r="VEK48" i="8"/>
  <c r="VEG48" i="8"/>
  <c r="VEC48" i="8"/>
  <c r="VDY48" i="8"/>
  <c r="VDU48" i="8"/>
  <c r="VDQ48" i="8"/>
  <c r="VDM48" i="8"/>
  <c r="VDI48" i="8"/>
  <c r="VDE48" i="8"/>
  <c r="VDA48" i="8"/>
  <c r="VCW48" i="8"/>
  <c r="VCS48" i="8"/>
  <c r="VCO48" i="8"/>
  <c r="VCK48" i="8"/>
  <c r="VCG48" i="8"/>
  <c r="VCC48" i="8"/>
  <c r="VBY48" i="8"/>
  <c r="VBU48" i="8"/>
  <c r="VBQ48" i="8"/>
  <c r="VBM48" i="8"/>
  <c r="VBI48" i="8"/>
  <c r="VBE48" i="8"/>
  <c r="VBA48" i="8"/>
  <c r="VAW48" i="8"/>
  <c r="VAS48" i="8"/>
  <c r="VAO48" i="8"/>
  <c r="VAK48" i="8"/>
  <c r="VAG48" i="8"/>
  <c r="VAC48" i="8"/>
  <c r="UZY48" i="8"/>
  <c r="UZU48" i="8"/>
  <c r="UZQ48" i="8"/>
  <c r="UZM48" i="8"/>
  <c r="UZI48" i="8"/>
  <c r="UZE48" i="8"/>
  <c r="UZA48" i="8"/>
  <c r="UYW48" i="8"/>
  <c r="UYS48" i="8"/>
  <c r="UYO48" i="8"/>
  <c r="UYK48" i="8"/>
  <c r="UYG48" i="8"/>
  <c r="UYC48" i="8"/>
  <c r="UXY48" i="8"/>
  <c r="UXU48" i="8"/>
  <c r="UXQ48" i="8"/>
  <c r="UXM48" i="8"/>
  <c r="UXI48" i="8"/>
  <c r="UXE48" i="8"/>
  <c r="UXA48" i="8"/>
  <c r="UWW48" i="8"/>
  <c r="UWS48" i="8"/>
  <c r="UWO48" i="8"/>
  <c r="UWK48" i="8"/>
  <c r="UWG48" i="8"/>
  <c r="UWC48" i="8"/>
  <c r="UVY48" i="8"/>
  <c r="UVU48" i="8"/>
  <c r="UVQ48" i="8"/>
  <c r="UVM48" i="8"/>
  <c r="UVI48" i="8"/>
  <c r="UVE48" i="8"/>
  <c r="UVA48" i="8"/>
  <c r="UUW48" i="8"/>
  <c r="UUS48" i="8"/>
  <c r="UUO48" i="8"/>
  <c r="UUK48" i="8"/>
  <c r="UUG48" i="8"/>
  <c r="UUC48" i="8"/>
  <c r="UTY48" i="8"/>
  <c r="UTU48" i="8"/>
  <c r="UTQ48" i="8"/>
  <c r="UTM48" i="8"/>
  <c r="UTI48" i="8"/>
  <c r="UTE48" i="8"/>
  <c r="UTA48" i="8"/>
  <c r="USW48" i="8"/>
  <c r="USS48" i="8"/>
  <c r="USO48" i="8"/>
  <c r="USK48" i="8"/>
  <c r="USG48" i="8"/>
  <c r="USC48" i="8"/>
  <c r="URY48" i="8"/>
  <c r="URU48" i="8"/>
  <c r="URQ48" i="8"/>
  <c r="URM48" i="8"/>
  <c r="URI48" i="8"/>
  <c r="URE48" i="8"/>
  <c r="URA48" i="8"/>
  <c r="UQW48" i="8"/>
  <c r="UQS48" i="8"/>
  <c r="UQO48" i="8"/>
  <c r="UQK48" i="8"/>
  <c r="UQG48" i="8"/>
  <c r="UQC48" i="8"/>
  <c r="UPY48" i="8"/>
  <c r="UPU48" i="8"/>
  <c r="UPQ48" i="8"/>
  <c r="UPM48" i="8"/>
  <c r="UPI48" i="8"/>
  <c r="UPE48" i="8"/>
  <c r="UPA48" i="8"/>
  <c r="UOW48" i="8"/>
  <c r="UOS48" i="8"/>
  <c r="UOO48" i="8"/>
  <c r="UOK48" i="8"/>
  <c r="UOG48" i="8"/>
  <c r="UOC48" i="8"/>
  <c r="UNY48" i="8"/>
  <c r="UNU48" i="8"/>
  <c r="UNQ48" i="8"/>
  <c r="UNM48" i="8"/>
  <c r="UNI48" i="8"/>
  <c r="UNE48" i="8"/>
  <c r="UNA48" i="8"/>
  <c r="UMW48" i="8"/>
  <c r="UMS48" i="8"/>
  <c r="UMO48" i="8"/>
  <c r="UMK48" i="8"/>
  <c r="UMG48" i="8"/>
  <c r="UMC48" i="8"/>
  <c r="ULY48" i="8"/>
  <c r="ULU48" i="8"/>
  <c r="ULQ48" i="8"/>
  <c r="ULM48" i="8"/>
  <c r="ULI48" i="8"/>
  <c r="ULE48" i="8"/>
  <c r="ULA48" i="8"/>
  <c r="UKW48" i="8"/>
  <c r="UKS48" i="8"/>
  <c r="UKO48" i="8"/>
  <c r="UKK48" i="8"/>
  <c r="UKG48" i="8"/>
  <c r="UKC48" i="8"/>
  <c r="UJY48" i="8"/>
  <c r="UJU48" i="8"/>
  <c r="UJQ48" i="8"/>
  <c r="UJM48" i="8"/>
  <c r="UJI48" i="8"/>
  <c r="UJE48" i="8"/>
  <c r="UJA48" i="8"/>
  <c r="UIW48" i="8"/>
  <c r="UIS48" i="8"/>
  <c r="UIO48" i="8"/>
  <c r="UIK48" i="8"/>
  <c r="UIG48" i="8"/>
  <c r="UIC48" i="8"/>
  <c r="UHY48" i="8"/>
  <c r="UHU48" i="8"/>
  <c r="UHQ48" i="8"/>
  <c r="UHM48" i="8"/>
  <c r="UHI48" i="8"/>
  <c r="UHE48" i="8"/>
  <c r="UHA48" i="8"/>
  <c r="UGW48" i="8"/>
  <c r="UGS48" i="8"/>
  <c r="UGO48" i="8"/>
  <c r="UGK48" i="8"/>
  <c r="UGG48" i="8"/>
  <c r="UGC48" i="8"/>
  <c r="UFY48" i="8"/>
  <c r="UFU48" i="8"/>
  <c r="UFQ48" i="8"/>
  <c r="UFM48" i="8"/>
  <c r="UFI48" i="8"/>
  <c r="UFE48" i="8"/>
  <c r="UFA48" i="8"/>
  <c r="UEW48" i="8"/>
  <c r="UES48" i="8"/>
  <c r="UEO48" i="8"/>
  <c r="UEK48" i="8"/>
  <c r="UEG48" i="8"/>
  <c r="UEC48" i="8"/>
  <c r="UDY48" i="8"/>
  <c r="UDU48" i="8"/>
  <c r="UDQ48" i="8"/>
  <c r="UDM48" i="8"/>
  <c r="UDI48" i="8"/>
  <c r="UDE48" i="8"/>
  <c r="UDA48" i="8"/>
  <c r="UCW48" i="8"/>
  <c r="UCS48" i="8"/>
  <c r="UCO48" i="8"/>
  <c r="UCK48" i="8"/>
  <c r="UCG48" i="8"/>
  <c r="UCC48" i="8"/>
  <c r="UBY48" i="8"/>
  <c r="UBU48" i="8"/>
  <c r="UBQ48" i="8"/>
  <c r="UBM48" i="8"/>
  <c r="UBI48" i="8"/>
  <c r="UBE48" i="8"/>
  <c r="UBA48" i="8"/>
  <c r="UAW48" i="8"/>
  <c r="UAS48" i="8"/>
  <c r="UAO48" i="8"/>
  <c r="UAK48" i="8"/>
  <c r="UAG48" i="8"/>
  <c r="UAC48" i="8"/>
  <c r="TZY48" i="8"/>
  <c r="TZU48" i="8"/>
  <c r="TZQ48" i="8"/>
  <c r="TZM48" i="8"/>
  <c r="TZI48" i="8"/>
  <c r="TZE48" i="8"/>
  <c r="TZA48" i="8"/>
  <c r="TYW48" i="8"/>
  <c r="TYS48" i="8"/>
  <c r="TYO48" i="8"/>
  <c r="TYK48" i="8"/>
  <c r="TYG48" i="8"/>
  <c r="TYC48" i="8"/>
  <c r="TXY48" i="8"/>
  <c r="TXU48" i="8"/>
  <c r="TXQ48" i="8"/>
  <c r="TXM48" i="8"/>
  <c r="TXI48" i="8"/>
  <c r="TXE48" i="8"/>
  <c r="TXA48" i="8"/>
  <c r="TWW48" i="8"/>
  <c r="TWS48" i="8"/>
  <c r="TWO48" i="8"/>
  <c r="TWK48" i="8"/>
  <c r="TWG48" i="8"/>
  <c r="TWC48" i="8"/>
  <c r="TVY48" i="8"/>
  <c r="TVU48" i="8"/>
  <c r="TVQ48" i="8"/>
  <c r="TVM48" i="8"/>
  <c r="TVI48" i="8"/>
  <c r="TVE48" i="8"/>
  <c r="TVA48" i="8"/>
  <c r="TUW48" i="8"/>
  <c r="TUS48" i="8"/>
  <c r="TUO48" i="8"/>
  <c r="TUK48" i="8"/>
  <c r="TUG48" i="8"/>
  <c r="TUC48" i="8"/>
  <c r="TTY48" i="8"/>
  <c r="TTU48" i="8"/>
  <c r="TTQ48" i="8"/>
  <c r="TTM48" i="8"/>
  <c r="TTI48" i="8"/>
  <c r="TTE48" i="8"/>
  <c r="TTA48" i="8"/>
  <c r="TSW48" i="8"/>
  <c r="TSS48" i="8"/>
  <c r="TSO48" i="8"/>
  <c r="TSK48" i="8"/>
  <c r="TSG48" i="8"/>
  <c r="TSC48" i="8"/>
  <c r="TRY48" i="8"/>
  <c r="TRU48" i="8"/>
  <c r="TRQ48" i="8"/>
  <c r="TRM48" i="8"/>
  <c r="TRI48" i="8"/>
  <c r="TRE48" i="8"/>
  <c r="TRA48" i="8"/>
  <c r="TQW48" i="8"/>
  <c r="TQS48" i="8"/>
  <c r="TQO48" i="8"/>
  <c r="TQK48" i="8"/>
  <c r="TQG48" i="8"/>
  <c r="TQC48" i="8"/>
  <c r="TPY48" i="8"/>
  <c r="TPU48" i="8"/>
  <c r="TPQ48" i="8"/>
  <c r="TPM48" i="8"/>
  <c r="TPI48" i="8"/>
  <c r="TPE48" i="8"/>
  <c r="TPA48" i="8"/>
  <c r="TOW48" i="8"/>
  <c r="TOS48" i="8"/>
  <c r="TOO48" i="8"/>
  <c r="TOK48" i="8"/>
  <c r="TOG48" i="8"/>
  <c r="TOC48" i="8"/>
  <c r="TNY48" i="8"/>
  <c r="TNU48" i="8"/>
  <c r="TNQ48" i="8"/>
  <c r="TNM48" i="8"/>
  <c r="TNI48" i="8"/>
  <c r="TNE48" i="8"/>
  <c r="TNA48" i="8"/>
  <c r="TMW48" i="8"/>
  <c r="TMS48" i="8"/>
  <c r="TMO48" i="8"/>
  <c r="TMK48" i="8"/>
  <c r="TMG48" i="8"/>
  <c r="TMC48" i="8"/>
  <c r="TLY48" i="8"/>
  <c r="TLU48" i="8"/>
  <c r="TLQ48" i="8"/>
  <c r="TLM48" i="8"/>
  <c r="TLI48" i="8"/>
  <c r="TLE48" i="8"/>
  <c r="TLA48" i="8"/>
  <c r="TKW48" i="8"/>
  <c r="TKS48" i="8"/>
  <c r="TKO48" i="8"/>
  <c r="TKK48" i="8"/>
  <c r="TKG48" i="8"/>
  <c r="TKC48" i="8"/>
  <c r="TJY48" i="8"/>
  <c r="TJU48" i="8"/>
  <c r="TJQ48" i="8"/>
  <c r="TJM48" i="8"/>
  <c r="TJI48" i="8"/>
  <c r="TJE48" i="8"/>
  <c r="TJA48" i="8"/>
  <c r="TIW48" i="8"/>
  <c r="TIS48" i="8"/>
  <c r="TIO48" i="8"/>
  <c r="TIK48" i="8"/>
  <c r="TIG48" i="8"/>
  <c r="TIC48" i="8"/>
  <c r="THY48" i="8"/>
  <c r="THU48" i="8"/>
  <c r="THQ48" i="8"/>
  <c r="THM48" i="8"/>
  <c r="THI48" i="8"/>
  <c r="THE48" i="8"/>
  <c r="THA48" i="8"/>
  <c r="TGW48" i="8"/>
  <c r="TGS48" i="8"/>
  <c r="TGO48" i="8"/>
  <c r="TGK48" i="8"/>
  <c r="TGG48" i="8"/>
  <c r="TGC48" i="8"/>
  <c r="TFY48" i="8"/>
  <c r="TFU48" i="8"/>
  <c r="TFQ48" i="8"/>
  <c r="TFM48" i="8"/>
  <c r="TFI48" i="8"/>
  <c r="TFE48" i="8"/>
  <c r="TFA48" i="8"/>
  <c r="TEW48" i="8"/>
  <c r="TES48" i="8"/>
  <c r="TEO48" i="8"/>
  <c r="TEK48" i="8"/>
  <c r="TEG48" i="8"/>
  <c r="TEC48" i="8"/>
  <c r="TDY48" i="8"/>
  <c r="TDU48" i="8"/>
  <c r="TDQ48" i="8"/>
  <c r="TDM48" i="8"/>
  <c r="TDI48" i="8"/>
  <c r="TDE48" i="8"/>
  <c r="TDA48" i="8"/>
  <c r="TCW48" i="8"/>
  <c r="TCS48" i="8"/>
  <c r="TCO48" i="8"/>
  <c r="TCK48" i="8"/>
  <c r="TCG48" i="8"/>
  <c r="TCC48" i="8"/>
  <c r="TBY48" i="8"/>
  <c r="TBU48" i="8"/>
  <c r="TBQ48" i="8"/>
  <c r="TBM48" i="8"/>
  <c r="TBI48" i="8"/>
  <c r="TBE48" i="8"/>
  <c r="TBA48" i="8"/>
  <c r="TAW48" i="8"/>
  <c r="TAS48" i="8"/>
  <c r="TAO48" i="8"/>
  <c r="TAK48" i="8"/>
  <c r="TAG48" i="8"/>
  <c r="TAC48" i="8"/>
  <c r="SZY48" i="8"/>
  <c r="SZU48" i="8"/>
  <c r="SZQ48" i="8"/>
  <c r="SZM48" i="8"/>
  <c r="SZI48" i="8"/>
  <c r="SZE48" i="8"/>
  <c r="SZA48" i="8"/>
  <c r="SYW48" i="8"/>
  <c r="SYS48" i="8"/>
  <c r="SYO48" i="8"/>
  <c r="SYK48" i="8"/>
  <c r="SYG48" i="8"/>
  <c r="SYC48" i="8"/>
  <c r="SXY48" i="8"/>
  <c r="SXU48" i="8"/>
  <c r="SXQ48" i="8"/>
  <c r="SXM48" i="8"/>
  <c r="SXI48" i="8"/>
  <c r="SXE48" i="8"/>
  <c r="SXA48" i="8"/>
  <c r="SWW48" i="8"/>
  <c r="SWS48" i="8"/>
  <c r="SWO48" i="8"/>
  <c r="SWK48" i="8"/>
  <c r="SWG48" i="8"/>
  <c r="SWC48" i="8"/>
  <c r="SVY48" i="8"/>
  <c r="SVU48" i="8"/>
  <c r="SVQ48" i="8"/>
  <c r="SVM48" i="8"/>
  <c r="SVI48" i="8"/>
  <c r="SVE48" i="8"/>
  <c r="SVA48" i="8"/>
  <c r="SUW48" i="8"/>
  <c r="SUS48" i="8"/>
  <c r="SUO48" i="8"/>
  <c r="SUK48" i="8"/>
  <c r="SUG48" i="8"/>
  <c r="SUC48" i="8"/>
  <c r="STY48" i="8"/>
  <c r="STU48" i="8"/>
  <c r="STQ48" i="8"/>
  <c r="STM48" i="8"/>
  <c r="STI48" i="8"/>
  <c r="STE48" i="8"/>
  <c r="STA48" i="8"/>
  <c r="SSW48" i="8"/>
  <c r="SSS48" i="8"/>
  <c r="SSO48" i="8"/>
  <c r="SSK48" i="8"/>
  <c r="SSG48" i="8"/>
  <c r="SSC48" i="8"/>
  <c r="SRY48" i="8"/>
  <c r="SRU48" i="8"/>
  <c r="SRQ48" i="8"/>
  <c r="SRM48" i="8"/>
  <c r="SRI48" i="8"/>
  <c r="SRE48" i="8"/>
  <c r="SRA48" i="8"/>
  <c r="SQW48" i="8"/>
  <c r="SQS48" i="8"/>
  <c r="SQO48" i="8"/>
  <c r="SQK48" i="8"/>
  <c r="SQG48" i="8"/>
  <c r="SQC48" i="8"/>
  <c r="SPY48" i="8"/>
  <c r="SPU48" i="8"/>
  <c r="SPQ48" i="8"/>
  <c r="SPM48" i="8"/>
  <c r="SPI48" i="8"/>
  <c r="SPE48" i="8"/>
  <c r="SPA48" i="8"/>
  <c r="SOW48" i="8"/>
  <c r="SOS48" i="8"/>
  <c r="SOO48" i="8"/>
  <c r="SOK48" i="8"/>
  <c r="SOG48" i="8"/>
  <c r="SOC48" i="8"/>
  <c r="SNY48" i="8"/>
  <c r="SNU48" i="8"/>
  <c r="SNQ48" i="8"/>
  <c r="SNM48" i="8"/>
  <c r="SNI48" i="8"/>
  <c r="SNE48" i="8"/>
  <c r="SNA48" i="8"/>
  <c r="SMW48" i="8"/>
  <c r="SMS48" i="8"/>
  <c r="SMO48" i="8"/>
  <c r="SMK48" i="8"/>
  <c r="SMG48" i="8"/>
  <c r="SMC48" i="8"/>
  <c r="SLY48" i="8"/>
  <c r="SLU48" i="8"/>
  <c r="SLQ48" i="8"/>
  <c r="SLM48" i="8"/>
  <c r="SLI48" i="8"/>
  <c r="SLE48" i="8"/>
  <c r="SLA48" i="8"/>
  <c r="SKW48" i="8"/>
  <c r="SKS48" i="8"/>
  <c r="SKO48" i="8"/>
  <c r="SKK48" i="8"/>
  <c r="SKG48" i="8"/>
  <c r="SKC48" i="8"/>
  <c r="SJY48" i="8"/>
  <c r="SJU48" i="8"/>
  <c r="SJQ48" i="8"/>
  <c r="SJM48" i="8"/>
  <c r="SJI48" i="8"/>
  <c r="SJE48" i="8"/>
  <c r="SJA48" i="8"/>
  <c r="SIW48" i="8"/>
  <c r="SIS48" i="8"/>
  <c r="SIO48" i="8"/>
  <c r="SIK48" i="8"/>
  <c r="SIG48" i="8"/>
  <c r="SIC48" i="8"/>
  <c r="SHY48" i="8"/>
  <c r="SHU48" i="8"/>
  <c r="SHQ48" i="8"/>
  <c r="SHM48" i="8"/>
  <c r="SHI48" i="8"/>
  <c r="SHE48" i="8"/>
  <c r="SHA48" i="8"/>
  <c r="SGW48" i="8"/>
  <c r="SGS48" i="8"/>
  <c r="SGO48" i="8"/>
  <c r="SGK48" i="8"/>
  <c r="SGG48" i="8"/>
  <c r="SGC48" i="8"/>
  <c r="SFY48" i="8"/>
  <c r="SFU48" i="8"/>
  <c r="SFQ48" i="8"/>
  <c r="SFM48" i="8"/>
  <c r="SFI48" i="8"/>
  <c r="SFE48" i="8"/>
  <c r="SFA48" i="8"/>
  <c r="SEW48" i="8"/>
  <c r="SES48" i="8"/>
  <c r="SEO48" i="8"/>
  <c r="SEK48" i="8"/>
  <c r="SEG48" i="8"/>
  <c r="SEC48" i="8"/>
  <c r="SDY48" i="8"/>
  <c r="SDU48" i="8"/>
  <c r="SDQ48" i="8"/>
  <c r="SDM48" i="8"/>
  <c r="SDI48" i="8"/>
  <c r="SDE48" i="8"/>
  <c r="SDA48" i="8"/>
  <c r="SCW48" i="8"/>
  <c r="SCS48" i="8"/>
  <c r="SCO48" i="8"/>
  <c r="SCK48" i="8"/>
  <c r="SCG48" i="8"/>
  <c r="SCC48" i="8"/>
  <c r="SBY48" i="8"/>
  <c r="SBU48" i="8"/>
  <c r="SBQ48" i="8"/>
  <c r="SBM48" i="8"/>
  <c r="SBI48" i="8"/>
  <c r="SBE48" i="8"/>
  <c r="SBA48" i="8"/>
  <c r="SAW48" i="8"/>
  <c r="SAS48" i="8"/>
  <c r="SAO48" i="8"/>
  <c r="SAK48" i="8"/>
  <c r="SAG48" i="8"/>
  <c r="SAC48" i="8"/>
  <c r="RZY48" i="8"/>
  <c r="RZU48" i="8"/>
  <c r="RZQ48" i="8"/>
  <c r="RZM48" i="8"/>
  <c r="RZI48" i="8"/>
  <c r="RZE48" i="8"/>
  <c r="RZA48" i="8"/>
  <c r="RYW48" i="8"/>
  <c r="RYS48" i="8"/>
  <c r="RYO48" i="8"/>
  <c r="RYK48" i="8"/>
  <c r="RYG48" i="8"/>
  <c r="RYC48" i="8"/>
  <c r="RXY48" i="8"/>
  <c r="RXU48" i="8"/>
  <c r="RXQ48" i="8"/>
  <c r="RXM48" i="8"/>
  <c r="RXI48" i="8"/>
  <c r="RXE48" i="8"/>
  <c r="RXA48" i="8"/>
  <c r="RWW48" i="8"/>
  <c r="RWS48" i="8"/>
  <c r="RWO48" i="8"/>
  <c r="RWK48" i="8"/>
  <c r="RWG48" i="8"/>
  <c r="RWC48" i="8"/>
  <c r="RVY48" i="8"/>
  <c r="RVU48" i="8"/>
  <c r="RVQ48" i="8"/>
  <c r="RVM48" i="8"/>
  <c r="RVI48" i="8"/>
  <c r="RVE48" i="8"/>
  <c r="RVA48" i="8"/>
  <c r="RUW48" i="8"/>
  <c r="RUS48" i="8"/>
  <c r="RUO48" i="8"/>
  <c r="RUK48" i="8"/>
  <c r="RUG48" i="8"/>
  <c r="RUC48" i="8"/>
  <c r="RTY48" i="8"/>
  <c r="RTU48" i="8"/>
  <c r="RTQ48" i="8"/>
  <c r="RTM48" i="8"/>
  <c r="RTI48" i="8"/>
  <c r="RTE48" i="8"/>
  <c r="RTA48" i="8"/>
  <c r="RSW48" i="8"/>
  <c r="RSS48" i="8"/>
  <c r="RSO48" i="8"/>
  <c r="RSK48" i="8"/>
  <c r="RSG48" i="8"/>
  <c r="RSC48" i="8"/>
  <c r="RRY48" i="8"/>
  <c r="RRU48" i="8"/>
  <c r="RRQ48" i="8"/>
  <c r="RRM48" i="8"/>
  <c r="RRI48" i="8"/>
  <c r="RRE48" i="8"/>
  <c r="RRA48" i="8"/>
  <c r="RQW48" i="8"/>
  <c r="RQS48" i="8"/>
  <c r="RQO48" i="8"/>
  <c r="RQK48" i="8"/>
  <c r="RQG48" i="8"/>
  <c r="RQC48" i="8"/>
  <c r="RPY48" i="8"/>
  <c r="RPU48" i="8"/>
  <c r="RPQ48" i="8"/>
  <c r="RPM48" i="8"/>
  <c r="RPI48" i="8"/>
  <c r="RPE48" i="8"/>
  <c r="RPA48" i="8"/>
  <c r="ROW48" i="8"/>
  <c r="ROS48" i="8"/>
  <c r="ROO48" i="8"/>
  <c r="ROK48" i="8"/>
  <c r="ROG48" i="8"/>
  <c r="ROC48" i="8"/>
  <c r="RNY48" i="8"/>
  <c r="RNU48" i="8"/>
  <c r="RNQ48" i="8"/>
  <c r="RNM48" i="8"/>
  <c r="RNI48" i="8"/>
  <c r="RNE48" i="8"/>
  <c r="RNA48" i="8"/>
  <c r="RMW48" i="8"/>
  <c r="RMS48" i="8"/>
  <c r="RMO48" i="8"/>
  <c r="RMK48" i="8"/>
  <c r="RMG48" i="8"/>
  <c r="RMC48" i="8"/>
  <c r="RLY48" i="8"/>
  <c r="RLU48" i="8"/>
  <c r="RLQ48" i="8"/>
  <c r="RLM48" i="8"/>
  <c r="RLI48" i="8"/>
  <c r="RLE48" i="8"/>
  <c r="RLA48" i="8"/>
  <c r="RKW48" i="8"/>
  <c r="RKS48" i="8"/>
  <c r="RKO48" i="8"/>
  <c r="RKK48" i="8"/>
  <c r="RKG48" i="8"/>
  <c r="RKC48" i="8"/>
  <c r="RJY48" i="8"/>
  <c r="RJU48" i="8"/>
  <c r="RJQ48" i="8"/>
  <c r="RJM48" i="8"/>
  <c r="RJI48" i="8"/>
  <c r="RJE48" i="8"/>
  <c r="RJA48" i="8"/>
  <c r="RIW48" i="8"/>
  <c r="RIS48" i="8"/>
  <c r="RIO48" i="8"/>
  <c r="RIK48" i="8"/>
  <c r="RIG48" i="8"/>
  <c r="RIC48" i="8"/>
  <c r="RHY48" i="8"/>
  <c r="RHU48" i="8"/>
  <c r="RHQ48" i="8"/>
  <c r="RHM48" i="8"/>
  <c r="RHI48" i="8"/>
  <c r="RHE48" i="8"/>
  <c r="RHA48" i="8"/>
  <c r="RGW48" i="8"/>
  <c r="RGS48" i="8"/>
  <c r="RGO48" i="8"/>
  <c r="RGK48" i="8"/>
  <c r="RGG48" i="8"/>
  <c r="RGC48" i="8"/>
  <c r="RFY48" i="8"/>
  <c r="RFU48" i="8"/>
  <c r="RFQ48" i="8"/>
  <c r="RFM48" i="8"/>
  <c r="RFI48" i="8"/>
  <c r="RFE48" i="8"/>
  <c r="RFA48" i="8"/>
  <c r="REW48" i="8"/>
  <c r="RES48" i="8"/>
  <c r="REO48" i="8"/>
  <c r="REK48" i="8"/>
  <c r="REG48" i="8"/>
  <c r="REC48" i="8"/>
  <c r="RDY48" i="8"/>
  <c r="RDU48" i="8"/>
  <c r="RDQ48" i="8"/>
  <c r="RDM48" i="8"/>
  <c r="RDI48" i="8"/>
  <c r="RDE48" i="8"/>
  <c r="RDA48" i="8"/>
  <c r="RCW48" i="8"/>
  <c r="RCS48" i="8"/>
  <c r="RCO48" i="8"/>
  <c r="RCK48" i="8"/>
  <c r="RCG48" i="8"/>
  <c r="RCC48" i="8"/>
  <c r="RBY48" i="8"/>
  <c r="RBU48" i="8"/>
  <c r="RBQ48" i="8"/>
  <c r="RBM48" i="8"/>
  <c r="RBI48" i="8"/>
  <c r="RBE48" i="8"/>
  <c r="RBA48" i="8"/>
  <c r="RAW48" i="8"/>
  <c r="RAS48" i="8"/>
  <c r="RAO48" i="8"/>
  <c r="RAK48" i="8"/>
  <c r="RAG48" i="8"/>
  <c r="RAC48" i="8"/>
  <c r="QZY48" i="8"/>
  <c r="QZU48" i="8"/>
  <c r="QZQ48" i="8"/>
  <c r="QZM48" i="8"/>
  <c r="QZI48" i="8"/>
  <c r="QZE48" i="8"/>
  <c r="QZA48" i="8"/>
  <c r="QYW48" i="8"/>
  <c r="QYS48" i="8"/>
  <c r="QYO48" i="8"/>
  <c r="QYK48" i="8"/>
  <c r="QYG48" i="8"/>
  <c r="QYC48" i="8"/>
  <c r="QXY48" i="8"/>
  <c r="QXU48" i="8"/>
  <c r="QXQ48" i="8"/>
  <c r="QXM48" i="8"/>
  <c r="QXI48" i="8"/>
  <c r="QXE48" i="8"/>
  <c r="QXA48" i="8"/>
  <c r="QWW48" i="8"/>
  <c r="QWS48" i="8"/>
  <c r="QWO48" i="8"/>
  <c r="QWK48" i="8"/>
  <c r="QWG48" i="8"/>
  <c r="QWC48" i="8"/>
  <c r="QVY48" i="8"/>
  <c r="QVU48" i="8"/>
  <c r="QVQ48" i="8"/>
  <c r="QVM48" i="8"/>
  <c r="QVI48" i="8"/>
  <c r="QVE48" i="8"/>
  <c r="QVA48" i="8"/>
  <c r="QUW48" i="8"/>
  <c r="QUS48" i="8"/>
  <c r="QUO48" i="8"/>
  <c r="QUK48" i="8"/>
  <c r="QUG48" i="8"/>
  <c r="QUC48" i="8"/>
  <c r="QTY48" i="8"/>
  <c r="QTU48" i="8"/>
  <c r="QTQ48" i="8"/>
  <c r="QTM48" i="8"/>
  <c r="QTI48" i="8"/>
  <c r="QTE48" i="8"/>
  <c r="QTA48" i="8"/>
  <c r="QSW48" i="8"/>
  <c r="QSS48" i="8"/>
  <c r="QSO48" i="8"/>
  <c r="QSK48" i="8"/>
  <c r="QSG48" i="8"/>
  <c r="QSC48" i="8"/>
  <c r="QRY48" i="8"/>
  <c r="QRU48" i="8"/>
  <c r="QRQ48" i="8"/>
  <c r="QRM48" i="8"/>
  <c r="QRI48" i="8"/>
  <c r="QRE48" i="8"/>
  <c r="QRA48" i="8"/>
  <c r="QQW48" i="8"/>
  <c r="QQS48" i="8"/>
  <c r="QQO48" i="8"/>
  <c r="QQK48" i="8"/>
  <c r="QQG48" i="8"/>
  <c r="QQC48" i="8"/>
  <c r="QPY48" i="8"/>
  <c r="QPU48" i="8"/>
  <c r="QPQ48" i="8"/>
  <c r="QPM48" i="8"/>
  <c r="QPI48" i="8"/>
  <c r="QPE48" i="8"/>
  <c r="QPA48" i="8"/>
  <c r="QOW48" i="8"/>
  <c r="QOS48" i="8"/>
  <c r="QOO48" i="8"/>
  <c r="QOK48" i="8"/>
  <c r="QOG48" i="8"/>
  <c r="QOC48" i="8"/>
  <c r="QNY48" i="8"/>
  <c r="QNU48" i="8"/>
  <c r="QNQ48" i="8"/>
  <c r="QNM48" i="8"/>
  <c r="QNI48" i="8"/>
  <c r="QNE48" i="8"/>
  <c r="QNA48" i="8"/>
  <c r="QMW48" i="8"/>
  <c r="QMS48" i="8"/>
  <c r="QMO48" i="8"/>
  <c r="QMK48" i="8"/>
  <c r="QMG48" i="8"/>
  <c r="QMC48" i="8"/>
  <c r="QLY48" i="8"/>
  <c r="QLU48" i="8"/>
  <c r="QLQ48" i="8"/>
  <c r="QLM48" i="8"/>
  <c r="QLI48" i="8"/>
  <c r="QLE48" i="8"/>
  <c r="QLA48" i="8"/>
  <c r="QKW48" i="8"/>
  <c r="QKS48" i="8"/>
  <c r="QKO48" i="8"/>
  <c r="QKK48" i="8"/>
  <c r="QKG48" i="8"/>
  <c r="QKC48" i="8"/>
  <c r="QJY48" i="8"/>
  <c r="QJU48" i="8"/>
  <c r="QJQ48" i="8"/>
  <c r="QJM48" i="8"/>
  <c r="QJI48" i="8"/>
  <c r="QJE48" i="8"/>
  <c r="QJA48" i="8"/>
  <c r="QIW48" i="8"/>
  <c r="QIS48" i="8"/>
  <c r="QIO48" i="8"/>
  <c r="QIK48" i="8"/>
  <c r="QIG48" i="8"/>
  <c r="QIC48" i="8"/>
  <c r="QHY48" i="8"/>
  <c r="QHU48" i="8"/>
  <c r="QHQ48" i="8"/>
  <c r="QHM48" i="8"/>
  <c r="QHI48" i="8"/>
  <c r="QHE48" i="8"/>
  <c r="QHA48" i="8"/>
  <c r="QGW48" i="8"/>
  <c r="QGS48" i="8"/>
  <c r="QGO48" i="8"/>
  <c r="QGK48" i="8"/>
  <c r="QGG48" i="8"/>
  <c r="QGC48" i="8"/>
  <c r="QFY48" i="8"/>
  <c r="QFU48" i="8"/>
  <c r="QFQ48" i="8"/>
  <c r="QFM48" i="8"/>
  <c r="QFI48" i="8"/>
  <c r="QFE48" i="8"/>
  <c r="QFA48" i="8"/>
  <c r="QEW48" i="8"/>
  <c r="QES48" i="8"/>
  <c r="QEO48" i="8"/>
  <c r="QEK48" i="8"/>
  <c r="QEG48" i="8"/>
  <c r="QEC48" i="8"/>
  <c r="QDY48" i="8"/>
  <c r="QDU48" i="8"/>
  <c r="QDQ48" i="8"/>
  <c r="QDM48" i="8"/>
  <c r="QDI48" i="8"/>
  <c r="QDE48" i="8"/>
  <c r="QDA48" i="8"/>
  <c r="QCW48" i="8"/>
  <c r="QCS48" i="8"/>
  <c r="QCO48" i="8"/>
  <c r="QCK48" i="8"/>
  <c r="QCG48" i="8"/>
  <c r="QCC48" i="8"/>
  <c r="QBY48" i="8"/>
  <c r="QBU48" i="8"/>
  <c r="QBQ48" i="8"/>
  <c r="QBM48" i="8"/>
  <c r="QBI48" i="8"/>
  <c r="QBE48" i="8"/>
  <c r="QBA48" i="8"/>
  <c r="QAW48" i="8"/>
  <c r="QAS48" i="8"/>
  <c r="QAO48" i="8"/>
  <c r="QAK48" i="8"/>
  <c r="QAG48" i="8"/>
  <c r="QAC48" i="8"/>
  <c r="PZY48" i="8"/>
  <c r="PZU48" i="8"/>
  <c r="PZQ48" i="8"/>
  <c r="PZM48" i="8"/>
  <c r="PZI48" i="8"/>
  <c r="PZE48" i="8"/>
  <c r="PZA48" i="8"/>
  <c r="PYW48" i="8"/>
  <c r="PYS48" i="8"/>
  <c r="PYO48" i="8"/>
  <c r="PYK48" i="8"/>
  <c r="PYG48" i="8"/>
  <c r="PYC48" i="8"/>
  <c r="PXY48" i="8"/>
  <c r="PXU48" i="8"/>
  <c r="PXQ48" i="8"/>
  <c r="PXM48" i="8"/>
  <c r="PXI48" i="8"/>
  <c r="PXE48" i="8"/>
  <c r="PXA48" i="8"/>
  <c r="PWW48" i="8"/>
  <c r="PWS48" i="8"/>
  <c r="PWO48" i="8"/>
  <c r="PWK48" i="8"/>
  <c r="PWG48" i="8"/>
  <c r="PWC48" i="8"/>
  <c r="PVY48" i="8"/>
  <c r="PVU48" i="8"/>
  <c r="PVQ48" i="8"/>
  <c r="PVM48" i="8"/>
  <c r="PVI48" i="8"/>
  <c r="PVE48" i="8"/>
  <c r="PVA48" i="8"/>
  <c r="PUW48" i="8"/>
  <c r="PUS48" i="8"/>
  <c r="PUO48" i="8"/>
  <c r="PUK48" i="8"/>
  <c r="PUG48" i="8"/>
  <c r="PUC48" i="8"/>
  <c r="PTY48" i="8"/>
  <c r="PTU48" i="8"/>
  <c r="PTQ48" i="8"/>
  <c r="PTM48" i="8"/>
  <c r="PTI48" i="8"/>
  <c r="PTE48" i="8"/>
  <c r="PTA48" i="8"/>
  <c r="PSW48" i="8"/>
  <c r="PSS48" i="8"/>
  <c r="PSO48" i="8"/>
  <c r="PSK48" i="8"/>
  <c r="PSG48" i="8"/>
  <c r="PSC48" i="8"/>
  <c r="PRY48" i="8"/>
  <c r="PRU48" i="8"/>
  <c r="PRQ48" i="8"/>
  <c r="PRM48" i="8"/>
  <c r="PRI48" i="8"/>
  <c r="PRE48" i="8"/>
  <c r="PRA48" i="8"/>
  <c r="PQW48" i="8"/>
  <c r="PQS48" i="8"/>
  <c r="PQO48" i="8"/>
  <c r="PQK48" i="8"/>
  <c r="PQG48" i="8"/>
  <c r="PQC48" i="8"/>
  <c r="PPY48" i="8"/>
  <c r="PPU48" i="8"/>
  <c r="PPQ48" i="8"/>
  <c r="PPM48" i="8"/>
  <c r="PPI48" i="8"/>
  <c r="PPE48" i="8"/>
  <c r="PPA48" i="8"/>
  <c r="POW48" i="8"/>
  <c r="POS48" i="8"/>
  <c r="POO48" i="8"/>
  <c r="POK48" i="8"/>
  <c r="POG48" i="8"/>
  <c r="POC48" i="8"/>
  <c r="PNY48" i="8"/>
  <c r="PNU48" i="8"/>
  <c r="PNQ48" i="8"/>
  <c r="PNM48" i="8"/>
  <c r="PNI48" i="8"/>
  <c r="PNE48" i="8"/>
  <c r="PNA48" i="8"/>
  <c r="PMW48" i="8"/>
  <c r="PMS48" i="8"/>
  <c r="PMO48" i="8"/>
  <c r="PMK48" i="8"/>
  <c r="PMG48" i="8"/>
  <c r="PMC48" i="8"/>
  <c r="PLY48" i="8"/>
  <c r="PLU48" i="8"/>
  <c r="PLQ48" i="8"/>
  <c r="PLM48" i="8"/>
  <c r="PLI48" i="8"/>
  <c r="PLE48" i="8"/>
  <c r="PLA48" i="8"/>
  <c r="PKW48" i="8"/>
  <c r="PKS48" i="8"/>
  <c r="PKO48" i="8"/>
  <c r="PKK48" i="8"/>
  <c r="PKG48" i="8"/>
  <c r="PKC48" i="8"/>
  <c r="PJY48" i="8"/>
  <c r="PJU48" i="8"/>
  <c r="PJQ48" i="8"/>
  <c r="PJM48" i="8"/>
  <c r="PJI48" i="8"/>
  <c r="PJE48" i="8"/>
  <c r="PJA48" i="8"/>
  <c r="PIW48" i="8"/>
  <c r="PIS48" i="8"/>
  <c r="PIO48" i="8"/>
  <c r="PIK48" i="8"/>
  <c r="PIG48" i="8"/>
  <c r="PIC48" i="8"/>
  <c r="PHY48" i="8"/>
  <c r="PHU48" i="8"/>
  <c r="PHQ48" i="8"/>
  <c r="PHM48" i="8"/>
  <c r="PHI48" i="8"/>
  <c r="PHE48" i="8"/>
  <c r="PHA48" i="8"/>
  <c r="PGW48" i="8"/>
  <c r="PGS48" i="8"/>
  <c r="PGO48" i="8"/>
  <c r="PGK48" i="8"/>
  <c r="PGG48" i="8"/>
  <c r="PGC48" i="8"/>
  <c r="PFY48" i="8"/>
  <c r="PFU48" i="8"/>
  <c r="PFQ48" i="8"/>
  <c r="PFM48" i="8"/>
  <c r="PFI48" i="8"/>
  <c r="PFE48" i="8"/>
  <c r="PFA48" i="8"/>
  <c r="PEW48" i="8"/>
  <c r="PES48" i="8"/>
  <c r="PEO48" i="8"/>
  <c r="PEK48" i="8"/>
  <c r="PEG48" i="8"/>
  <c r="PEC48" i="8"/>
  <c r="PDY48" i="8"/>
  <c r="PDU48" i="8"/>
  <c r="PDQ48" i="8"/>
  <c r="PDM48" i="8"/>
  <c r="PDI48" i="8"/>
  <c r="PDE48" i="8"/>
  <c r="PDA48" i="8"/>
  <c r="PCW48" i="8"/>
  <c r="PCS48" i="8"/>
  <c r="PCO48" i="8"/>
  <c r="PCK48" i="8"/>
  <c r="PCG48" i="8"/>
  <c r="PCC48" i="8"/>
  <c r="PBY48" i="8"/>
  <c r="PBU48" i="8"/>
  <c r="PBQ48" i="8"/>
  <c r="PBM48" i="8"/>
  <c r="PBI48" i="8"/>
  <c r="PBE48" i="8"/>
  <c r="PBA48" i="8"/>
  <c r="PAW48" i="8"/>
  <c r="PAS48" i="8"/>
  <c r="PAO48" i="8"/>
  <c r="PAK48" i="8"/>
  <c r="PAG48" i="8"/>
  <c r="PAC48" i="8"/>
  <c r="OZY48" i="8"/>
  <c r="OZU48" i="8"/>
  <c r="OZQ48" i="8"/>
  <c r="OZM48" i="8"/>
  <c r="OZI48" i="8"/>
  <c r="OZE48" i="8"/>
  <c r="OZA48" i="8"/>
  <c r="OYW48" i="8"/>
  <c r="OYS48" i="8"/>
  <c r="OYO48" i="8"/>
  <c r="OYK48" i="8"/>
  <c r="OYG48" i="8"/>
  <c r="OYC48" i="8"/>
  <c r="OXY48" i="8"/>
  <c r="OXU48" i="8"/>
  <c r="OXQ48" i="8"/>
  <c r="OXM48" i="8"/>
  <c r="OXI48" i="8"/>
  <c r="OXE48" i="8"/>
  <c r="OXA48" i="8"/>
  <c r="OWW48" i="8"/>
  <c r="OWS48" i="8"/>
  <c r="OWO48" i="8"/>
  <c r="OWK48" i="8"/>
  <c r="OWG48" i="8"/>
  <c r="OWC48" i="8"/>
  <c r="OVY48" i="8"/>
  <c r="OVU48" i="8"/>
  <c r="OVQ48" i="8"/>
  <c r="OVM48" i="8"/>
  <c r="OVI48" i="8"/>
  <c r="OVE48" i="8"/>
  <c r="OVA48" i="8"/>
  <c r="OUW48" i="8"/>
  <c r="OUS48" i="8"/>
  <c r="OUO48" i="8"/>
  <c r="OUK48" i="8"/>
  <c r="OUG48" i="8"/>
  <c r="OUC48" i="8"/>
  <c r="OTY48" i="8"/>
  <c r="OTU48" i="8"/>
  <c r="OTQ48" i="8"/>
  <c r="OTM48" i="8"/>
  <c r="OTI48" i="8"/>
  <c r="OTE48" i="8"/>
  <c r="OTA48" i="8"/>
  <c r="OSW48" i="8"/>
  <c r="OSS48" i="8"/>
  <c r="OSO48" i="8"/>
  <c r="OSK48" i="8"/>
  <c r="OSG48" i="8"/>
  <c r="OSC48" i="8"/>
  <c r="ORY48" i="8"/>
  <c r="ORU48" i="8"/>
  <c r="ORQ48" i="8"/>
  <c r="ORM48" i="8"/>
  <c r="ORI48" i="8"/>
  <c r="ORE48" i="8"/>
  <c r="ORA48" i="8"/>
  <c r="OQW48" i="8"/>
  <c r="OQS48" i="8"/>
  <c r="OQO48" i="8"/>
  <c r="OQK48" i="8"/>
  <c r="OQG48" i="8"/>
  <c r="OQC48" i="8"/>
  <c r="OPY48" i="8"/>
  <c r="OPU48" i="8"/>
  <c r="OPQ48" i="8"/>
  <c r="OPM48" i="8"/>
  <c r="OPI48" i="8"/>
  <c r="OPE48" i="8"/>
  <c r="OPA48" i="8"/>
  <c r="OOW48" i="8"/>
  <c r="OOS48" i="8"/>
  <c r="OOO48" i="8"/>
  <c r="OOK48" i="8"/>
  <c r="OOG48" i="8"/>
  <c r="OOC48" i="8"/>
  <c r="ONY48" i="8"/>
  <c r="ONU48" i="8"/>
  <c r="ONQ48" i="8"/>
  <c r="ONM48" i="8"/>
  <c r="ONI48" i="8"/>
  <c r="ONE48" i="8"/>
  <c r="ONA48" i="8"/>
  <c r="OMW48" i="8"/>
  <c r="OMS48" i="8"/>
  <c r="OMO48" i="8"/>
  <c r="OMK48" i="8"/>
  <c r="OMG48" i="8"/>
  <c r="OMC48" i="8"/>
  <c r="OLY48" i="8"/>
  <c r="OLU48" i="8"/>
  <c r="OLQ48" i="8"/>
  <c r="OLM48" i="8"/>
  <c r="OLI48" i="8"/>
  <c r="OLE48" i="8"/>
  <c r="OLA48" i="8"/>
  <c r="OKW48" i="8"/>
  <c r="OKS48" i="8"/>
  <c r="OKO48" i="8"/>
  <c r="OKK48" i="8"/>
  <c r="OKG48" i="8"/>
  <c r="OKC48" i="8"/>
  <c r="OJY48" i="8"/>
  <c r="OJU48" i="8"/>
  <c r="OJQ48" i="8"/>
  <c r="OJM48" i="8"/>
  <c r="OJI48" i="8"/>
  <c r="OJE48" i="8"/>
  <c r="OJA48" i="8"/>
  <c r="OIW48" i="8"/>
  <c r="OIS48" i="8"/>
  <c r="OIO48" i="8"/>
  <c r="OIK48" i="8"/>
  <c r="OIG48" i="8"/>
  <c r="OIC48" i="8"/>
  <c r="OHY48" i="8"/>
  <c r="OHU48" i="8"/>
  <c r="OHQ48" i="8"/>
  <c r="OHM48" i="8"/>
  <c r="OHI48" i="8"/>
  <c r="OHE48" i="8"/>
  <c r="OHA48" i="8"/>
  <c r="OGW48" i="8"/>
  <c r="OGS48" i="8"/>
  <c r="OGO48" i="8"/>
  <c r="OGK48" i="8"/>
  <c r="OGG48" i="8"/>
  <c r="OGC48" i="8"/>
  <c r="OFY48" i="8"/>
  <c r="OFU48" i="8"/>
  <c r="OFQ48" i="8"/>
  <c r="OFM48" i="8"/>
  <c r="OFI48" i="8"/>
  <c r="OFE48" i="8"/>
  <c r="OFA48" i="8"/>
  <c r="OEW48" i="8"/>
  <c r="OES48" i="8"/>
  <c r="OEO48" i="8"/>
  <c r="OEK48" i="8"/>
  <c r="OEG48" i="8"/>
  <c r="OEC48" i="8"/>
  <c r="ODY48" i="8"/>
  <c r="ODU48" i="8"/>
  <c r="ODQ48" i="8"/>
  <c r="ODM48" i="8"/>
  <c r="ODI48" i="8"/>
  <c r="ODE48" i="8"/>
  <c r="ODA48" i="8"/>
  <c r="OCW48" i="8"/>
  <c r="OCS48" i="8"/>
  <c r="OCO48" i="8"/>
  <c r="OCK48" i="8"/>
  <c r="OCG48" i="8"/>
  <c r="OCC48" i="8"/>
  <c r="OBY48" i="8"/>
  <c r="OBU48" i="8"/>
  <c r="OBQ48" i="8"/>
  <c r="OBM48" i="8"/>
  <c r="OBI48" i="8"/>
  <c r="OBE48" i="8"/>
  <c r="OBA48" i="8"/>
  <c r="OAW48" i="8"/>
  <c r="OAS48" i="8"/>
  <c r="OAO48" i="8"/>
  <c r="OAK48" i="8"/>
  <c r="OAG48" i="8"/>
  <c r="OAC48" i="8"/>
  <c r="NZY48" i="8"/>
  <c r="NZU48" i="8"/>
  <c r="NZQ48" i="8"/>
  <c r="NZM48" i="8"/>
  <c r="NZI48" i="8"/>
  <c r="NZE48" i="8"/>
  <c r="NZA48" i="8"/>
  <c r="NYW48" i="8"/>
  <c r="NYS48" i="8"/>
  <c r="NYO48" i="8"/>
  <c r="NYK48" i="8"/>
  <c r="NYG48" i="8"/>
  <c r="NYC48" i="8"/>
  <c r="NXY48" i="8"/>
  <c r="NXU48" i="8"/>
  <c r="NXQ48" i="8"/>
  <c r="NXM48" i="8"/>
  <c r="NXI48" i="8"/>
  <c r="NXE48" i="8"/>
  <c r="NXA48" i="8"/>
  <c r="NWW48" i="8"/>
  <c r="NWS48" i="8"/>
  <c r="NWO48" i="8"/>
  <c r="NWK48" i="8"/>
  <c r="NWG48" i="8"/>
  <c r="NWC48" i="8"/>
  <c r="NVY48" i="8"/>
  <c r="NVU48" i="8"/>
  <c r="NVQ48" i="8"/>
  <c r="NVM48" i="8"/>
  <c r="NVI48" i="8"/>
  <c r="NVE48" i="8"/>
  <c r="NVA48" i="8"/>
  <c r="NUW48" i="8"/>
  <c r="NUS48" i="8"/>
  <c r="NUO48" i="8"/>
  <c r="NUK48" i="8"/>
  <c r="NUG48" i="8"/>
  <c r="NUC48" i="8"/>
  <c r="NTY48" i="8"/>
  <c r="NTU48" i="8"/>
  <c r="NTQ48" i="8"/>
  <c r="NTM48" i="8"/>
  <c r="NTI48" i="8"/>
  <c r="NTE48" i="8"/>
  <c r="NTA48" i="8"/>
  <c r="NSW48" i="8"/>
  <c r="NSS48" i="8"/>
  <c r="NSO48" i="8"/>
  <c r="NSK48" i="8"/>
  <c r="NSG48" i="8"/>
  <c r="NSC48" i="8"/>
  <c r="NRY48" i="8"/>
  <c r="NRU48" i="8"/>
  <c r="NRQ48" i="8"/>
  <c r="NRM48" i="8"/>
  <c r="NRI48" i="8"/>
  <c r="NRE48" i="8"/>
  <c r="NRA48" i="8"/>
  <c r="NQW48" i="8"/>
  <c r="NQS48" i="8"/>
  <c r="NQO48" i="8"/>
  <c r="NQK48" i="8"/>
  <c r="NQG48" i="8"/>
  <c r="NQC48" i="8"/>
  <c r="NPY48" i="8"/>
  <c r="NPU48" i="8"/>
  <c r="NPQ48" i="8"/>
  <c r="NPM48" i="8"/>
  <c r="NPI48" i="8"/>
  <c r="NPE48" i="8"/>
  <c r="NPA48" i="8"/>
  <c r="NOW48" i="8"/>
  <c r="NOS48" i="8"/>
  <c r="NOO48" i="8"/>
  <c r="NOK48" i="8"/>
  <c r="NOG48" i="8"/>
  <c r="NOC48" i="8"/>
  <c r="NNY48" i="8"/>
  <c r="NNU48" i="8"/>
  <c r="NNQ48" i="8"/>
  <c r="NNM48" i="8"/>
  <c r="NNI48" i="8"/>
  <c r="NNE48" i="8"/>
  <c r="NNA48" i="8"/>
  <c r="NMW48" i="8"/>
  <c r="NMS48" i="8"/>
  <c r="NMO48" i="8"/>
  <c r="NMK48" i="8"/>
  <c r="NMG48" i="8"/>
  <c r="NMC48" i="8"/>
  <c r="NLY48" i="8"/>
  <c r="NLU48" i="8"/>
  <c r="NLQ48" i="8"/>
  <c r="NLM48" i="8"/>
  <c r="NLI48" i="8"/>
  <c r="NLE48" i="8"/>
  <c r="NLA48" i="8"/>
  <c r="NKW48" i="8"/>
  <c r="NKS48" i="8"/>
  <c r="NKO48" i="8"/>
  <c r="NKK48" i="8"/>
  <c r="NKG48" i="8"/>
  <c r="NKC48" i="8"/>
  <c r="NJY48" i="8"/>
  <c r="NJU48" i="8"/>
  <c r="NJQ48" i="8"/>
  <c r="NJM48" i="8"/>
  <c r="NJI48" i="8"/>
  <c r="NJE48" i="8"/>
  <c r="NJA48" i="8"/>
  <c r="NIW48" i="8"/>
  <c r="NIS48" i="8"/>
  <c r="NIO48" i="8"/>
  <c r="NIK48" i="8"/>
  <c r="NIG48" i="8"/>
  <c r="NIC48" i="8"/>
  <c r="NHY48" i="8"/>
  <c r="NHU48" i="8"/>
  <c r="NHQ48" i="8"/>
  <c r="NHM48" i="8"/>
  <c r="NHI48" i="8"/>
  <c r="NHE48" i="8"/>
  <c r="NHA48" i="8"/>
  <c r="NGW48" i="8"/>
  <c r="NGS48" i="8"/>
  <c r="NGO48" i="8"/>
  <c r="NGK48" i="8"/>
  <c r="NGG48" i="8"/>
  <c r="NGC48" i="8"/>
  <c r="NFY48" i="8"/>
  <c r="NFU48" i="8"/>
  <c r="NFQ48" i="8"/>
  <c r="NFM48" i="8"/>
  <c r="NFI48" i="8"/>
  <c r="NFE48" i="8"/>
  <c r="NFA48" i="8"/>
  <c r="NEW48" i="8"/>
  <c r="NES48" i="8"/>
  <c r="NEO48" i="8"/>
  <c r="NEK48" i="8"/>
  <c r="NEG48" i="8"/>
  <c r="NEC48" i="8"/>
  <c r="NDY48" i="8"/>
  <c r="NDU48" i="8"/>
  <c r="NDQ48" i="8"/>
  <c r="NDM48" i="8"/>
  <c r="NDI48" i="8"/>
  <c r="NDE48" i="8"/>
  <c r="NDA48" i="8"/>
  <c r="NCW48" i="8"/>
  <c r="NCS48" i="8"/>
  <c r="NCO48" i="8"/>
  <c r="NCK48" i="8"/>
  <c r="NCG48" i="8"/>
  <c r="NCC48" i="8"/>
  <c r="NBY48" i="8"/>
  <c r="NBU48" i="8"/>
  <c r="NBQ48" i="8"/>
  <c r="NBM48" i="8"/>
  <c r="NBI48" i="8"/>
  <c r="NBE48" i="8"/>
  <c r="NBA48" i="8"/>
  <c r="NAW48" i="8"/>
  <c r="NAS48" i="8"/>
  <c r="NAO48" i="8"/>
  <c r="NAK48" i="8"/>
  <c r="NAG48" i="8"/>
  <c r="NAC48" i="8"/>
  <c r="MZY48" i="8"/>
  <c r="MZU48" i="8"/>
  <c r="MZQ48" i="8"/>
  <c r="MZM48" i="8"/>
  <c r="MZI48" i="8"/>
  <c r="MZE48" i="8"/>
  <c r="MZA48" i="8"/>
  <c r="MYW48" i="8"/>
  <c r="MYS48" i="8"/>
  <c r="MYO48" i="8"/>
  <c r="MYK48" i="8"/>
  <c r="MYG48" i="8"/>
  <c r="MYC48" i="8"/>
  <c r="MXY48" i="8"/>
  <c r="MXU48" i="8"/>
  <c r="MXQ48" i="8"/>
  <c r="MXM48" i="8"/>
  <c r="MXI48" i="8"/>
  <c r="MXE48" i="8"/>
  <c r="MXA48" i="8"/>
  <c r="MWW48" i="8"/>
  <c r="MWS48" i="8"/>
  <c r="MWO48" i="8"/>
  <c r="MWK48" i="8"/>
  <c r="MWG48" i="8"/>
  <c r="MWC48" i="8"/>
  <c r="MVY48" i="8"/>
  <c r="MVU48" i="8"/>
  <c r="MVQ48" i="8"/>
  <c r="MVM48" i="8"/>
  <c r="MVI48" i="8"/>
  <c r="MVE48" i="8"/>
  <c r="MVA48" i="8"/>
  <c r="MUW48" i="8"/>
  <c r="MUS48" i="8"/>
  <c r="MUO48" i="8"/>
  <c r="MUK48" i="8"/>
  <c r="MUG48" i="8"/>
  <c r="MUC48" i="8"/>
  <c r="MTY48" i="8"/>
  <c r="MTU48" i="8"/>
  <c r="MTQ48" i="8"/>
  <c r="MTM48" i="8"/>
  <c r="MTI48" i="8"/>
  <c r="MTE48" i="8"/>
  <c r="MTA48" i="8"/>
  <c r="MSW48" i="8"/>
  <c r="MSS48" i="8"/>
  <c r="MSO48" i="8"/>
  <c r="MSK48" i="8"/>
  <c r="MSG48" i="8"/>
  <c r="MSC48" i="8"/>
  <c r="MRY48" i="8"/>
  <c r="MRU48" i="8"/>
  <c r="MRQ48" i="8"/>
  <c r="MRM48" i="8"/>
  <c r="MRI48" i="8"/>
  <c r="MRE48" i="8"/>
  <c r="MRA48" i="8"/>
  <c r="MQW48" i="8"/>
  <c r="MQS48" i="8"/>
  <c r="MQO48" i="8"/>
  <c r="MQK48" i="8"/>
  <c r="MQG48" i="8"/>
  <c r="MQC48" i="8"/>
  <c r="MPY48" i="8"/>
  <c r="MPU48" i="8"/>
  <c r="MPQ48" i="8"/>
  <c r="MPM48" i="8"/>
  <c r="MPI48" i="8"/>
  <c r="MPE48" i="8"/>
  <c r="MPA48" i="8"/>
  <c r="MOW48" i="8"/>
  <c r="MOS48" i="8"/>
  <c r="MOO48" i="8"/>
  <c r="MOK48" i="8"/>
  <c r="MOG48" i="8"/>
  <c r="MOC48" i="8"/>
  <c r="MNY48" i="8"/>
  <c r="MNU48" i="8"/>
  <c r="MNQ48" i="8"/>
  <c r="MNM48" i="8"/>
  <c r="MNI48" i="8"/>
  <c r="MNE48" i="8"/>
  <c r="MNA48" i="8"/>
  <c r="MMW48" i="8"/>
  <c r="MMS48" i="8"/>
  <c r="MMO48" i="8"/>
  <c r="MMK48" i="8"/>
  <c r="MMG48" i="8"/>
  <c r="MMC48" i="8"/>
  <c r="MLY48" i="8"/>
  <c r="MLU48" i="8"/>
  <c r="MLQ48" i="8"/>
  <c r="MLM48" i="8"/>
  <c r="MLI48" i="8"/>
  <c r="MLE48" i="8"/>
  <c r="MLA48" i="8"/>
  <c r="MKW48" i="8"/>
  <c r="MKS48" i="8"/>
  <c r="MKO48" i="8"/>
  <c r="MKK48" i="8"/>
  <c r="MKG48" i="8"/>
  <c r="MKC48" i="8"/>
  <c r="MJY48" i="8"/>
  <c r="MJU48" i="8"/>
  <c r="MJQ48" i="8"/>
  <c r="MJM48" i="8"/>
  <c r="MJI48" i="8"/>
  <c r="MJE48" i="8"/>
  <c r="MJA48" i="8"/>
  <c r="MIW48" i="8"/>
  <c r="MIS48" i="8"/>
  <c r="MIO48" i="8"/>
  <c r="MIK48" i="8"/>
  <c r="MIG48" i="8"/>
  <c r="MIC48" i="8"/>
  <c r="MHY48" i="8"/>
  <c r="MHU48" i="8"/>
  <c r="MHQ48" i="8"/>
  <c r="MHM48" i="8"/>
  <c r="MHI48" i="8"/>
  <c r="MHE48" i="8"/>
  <c r="MHA48" i="8"/>
  <c r="MGW48" i="8"/>
  <c r="MGS48" i="8"/>
  <c r="MGO48" i="8"/>
  <c r="MGK48" i="8"/>
  <c r="MGG48" i="8"/>
  <c r="MGC48" i="8"/>
  <c r="MFY48" i="8"/>
  <c r="MFU48" i="8"/>
  <c r="MFQ48" i="8"/>
  <c r="MFM48" i="8"/>
  <c r="MFI48" i="8"/>
  <c r="MFE48" i="8"/>
  <c r="MFA48" i="8"/>
  <c r="MEW48" i="8"/>
  <c r="MES48" i="8"/>
  <c r="MEO48" i="8"/>
  <c r="MEK48" i="8"/>
  <c r="MEG48" i="8"/>
  <c r="MEC48" i="8"/>
  <c r="MDY48" i="8"/>
  <c r="MDU48" i="8"/>
  <c r="MDQ48" i="8"/>
  <c r="MDM48" i="8"/>
  <c r="MDI48" i="8"/>
  <c r="MDE48" i="8"/>
  <c r="MDA48" i="8"/>
  <c r="MCW48" i="8"/>
  <c r="MCS48" i="8"/>
  <c r="MCO48" i="8"/>
  <c r="MCK48" i="8"/>
  <c r="MCG48" i="8"/>
  <c r="MCC48" i="8"/>
  <c r="MBY48" i="8"/>
  <c r="MBU48" i="8"/>
  <c r="MBQ48" i="8"/>
  <c r="MBM48" i="8"/>
  <c r="MBI48" i="8"/>
  <c r="MBE48" i="8"/>
  <c r="MBA48" i="8"/>
  <c r="MAW48" i="8"/>
  <c r="MAS48" i="8"/>
  <c r="MAO48" i="8"/>
  <c r="MAK48" i="8"/>
  <c r="MAG48" i="8"/>
  <c r="MAC48" i="8"/>
  <c r="LZY48" i="8"/>
  <c r="LZU48" i="8"/>
  <c r="LZQ48" i="8"/>
  <c r="LZM48" i="8"/>
  <c r="LZI48" i="8"/>
  <c r="LZE48" i="8"/>
  <c r="LZA48" i="8"/>
  <c r="LYW48" i="8"/>
  <c r="LYS48" i="8"/>
  <c r="LYO48" i="8"/>
  <c r="LYK48" i="8"/>
  <c r="LYG48" i="8"/>
  <c r="LYC48" i="8"/>
  <c r="LXY48" i="8"/>
  <c r="LXU48" i="8"/>
  <c r="LXQ48" i="8"/>
  <c r="LXM48" i="8"/>
  <c r="LXI48" i="8"/>
  <c r="LXE48" i="8"/>
  <c r="LXA48" i="8"/>
  <c r="LWW48" i="8"/>
  <c r="LWS48" i="8"/>
  <c r="LWO48" i="8"/>
  <c r="LWK48" i="8"/>
  <c r="LWG48" i="8"/>
  <c r="LWC48" i="8"/>
  <c r="LVY48" i="8"/>
  <c r="LVU48" i="8"/>
  <c r="LVQ48" i="8"/>
  <c r="LVM48" i="8"/>
  <c r="LVI48" i="8"/>
  <c r="LVE48" i="8"/>
  <c r="LVA48" i="8"/>
  <c r="LUW48" i="8"/>
  <c r="LUS48" i="8"/>
  <c r="LUO48" i="8"/>
  <c r="LUK48" i="8"/>
  <c r="LUG48" i="8"/>
  <c r="LUC48" i="8"/>
  <c r="LTY48" i="8"/>
  <c r="LTU48" i="8"/>
  <c r="LTQ48" i="8"/>
  <c r="LTM48" i="8"/>
  <c r="LTI48" i="8"/>
  <c r="LTE48" i="8"/>
  <c r="LTA48" i="8"/>
  <c r="LSW48" i="8"/>
  <c r="LSS48" i="8"/>
  <c r="LSO48" i="8"/>
  <c r="LSK48" i="8"/>
  <c r="LSG48" i="8"/>
  <c r="LSC48" i="8"/>
  <c r="LRY48" i="8"/>
  <c r="LRU48" i="8"/>
  <c r="LRQ48" i="8"/>
  <c r="LRM48" i="8"/>
  <c r="LRI48" i="8"/>
  <c r="LRE48" i="8"/>
  <c r="LRA48" i="8"/>
  <c r="LQW48" i="8"/>
  <c r="LQS48" i="8"/>
  <c r="LQO48" i="8"/>
  <c r="LQK48" i="8"/>
  <c r="LQG48" i="8"/>
  <c r="LQC48" i="8"/>
  <c r="LPY48" i="8"/>
  <c r="LPU48" i="8"/>
  <c r="LPQ48" i="8"/>
  <c r="LPM48" i="8"/>
  <c r="LPI48" i="8"/>
  <c r="LPE48" i="8"/>
  <c r="LPA48" i="8"/>
  <c r="LOW48" i="8"/>
  <c r="LOS48" i="8"/>
  <c r="LOO48" i="8"/>
  <c r="LOK48" i="8"/>
  <c r="LOG48" i="8"/>
  <c r="LOC48" i="8"/>
  <c r="LNY48" i="8"/>
  <c r="LNU48" i="8"/>
  <c r="LNQ48" i="8"/>
  <c r="LNM48" i="8"/>
  <c r="LNI48" i="8"/>
  <c r="LNE48" i="8"/>
  <c r="LNA48" i="8"/>
  <c r="LMW48" i="8"/>
  <c r="LMS48" i="8"/>
  <c r="LMO48" i="8"/>
  <c r="LMK48" i="8"/>
  <c r="LMG48" i="8"/>
  <c r="LMC48" i="8"/>
  <c r="LLY48" i="8"/>
  <c r="LLU48" i="8"/>
  <c r="LLQ48" i="8"/>
  <c r="LLM48" i="8"/>
  <c r="LLI48" i="8"/>
  <c r="LLE48" i="8"/>
  <c r="LLA48" i="8"/>
  <c r="LKW48" i="8"/>
  <c r="LKS48" i="8"/>
  <c r="LKO48" i="8"/>
  <c r="LKK48" i="8"/>
  <c r="LKG48" i="8"/>
  <c r="LKC48" i="8"/>
  <c r="LJY48" i="8"/>
  <c r="LJU48" i="8"/>
  <c r="LJQ48" i="8"/>
  <c r="LJM48" i="8"/>
  <c r="LJI48" i="8"/>
  <c r="LJE48" i="8"/>
  <c r="LJA48" i="8"/>
  <c r="LIW48" i="8"/>
  <c r="LIS48" i="8"/>
  <c r="LIO48" i="8"/>
  <c r="LIK48" i="8"/>
  <c r="LIG48" i="8"/>
  <c r="LIC48" i="8"/>
  <c r="LHY48" i="8"/>
  <c r="LHU48" i="8"/>
  <c r="LHQ48" i="8"/>
  <c r="LHM48" i="8"/>
  <c r="LHI48" i="8"/>
  <c r="LHE48" i="8"/>
  <c r="LHA48" i="8"/>
  <c r="LGW48" i="8"/>
  <c r="LGS48" i="8"/>
  <c r="LGO48" i="8"/>
  <c r="LGK48" i="8"/>
  <c r="LGG48" i="8"/>
  <c r="LGC48" i="8"/>
  <c r="LFY48" i="8"/>
  <c r="LFU48" i="8"/>
  <c r="LFQ48" i="8"/>
  <c r="LFM48" i="8"/>
  <c r="LFI48" i="8"/>
  <c r="LFE48" i="8"/>
  <c r="LFA48" i="8"/>
  <c r="LEW48" i="8"/>
  <c r="LES48" i="8"/>
  <c r="LEO48" i="8"/>
  <c r="LEK48" i="8"/>
  <c r="LEG48" i="8"/>
  <c r="LEC48" i="8"/>
  <c r="LDY48" i="8"/>
  <c r="LDU48" i="8"/>
  <c r="LDQ48" i="8"/>
  <c r="LDM48" i="8"/>
  <c r="LDI48" i="8"/>
  <c r="LDE48" i="8"/>
  <c r="LDA48" i="8"/>
  <c r="LCW48" i="8"/>
  <c r="LCS48" i="8"/>
  <c r="LCO48" i="8"/>
  <c r="LCK48" i="8"/>
  <c r="LCG48" i="8"/>
  <c r="LCC48" i="8"/>
  <c r="LBY48" i="8"/>
  <c r="LBU48" i="8"/>
  <c r="LBQ48" i="8"/>
  <c r="LBM48" i="8"/>
  <c r="LBI48" i="8"/>
  <c r="LBE48" i="8"/>
  <c r="LBA48" i="8"/>
  <c r="LAW48" i="8"/>
  <c r="LAS48" i="8"/>
  <c r="LAO48" i="8"/>
  <c r="LAK48" i="8"/>
  <c r="LAG48" i="8"/>
  <c r="LAC48" i="8"/>
  <c r="KZY48" i="8"/>
  <c r="KZU48" i="8"/>
  <c r="KZQ48" i="8"/>
  <c r="KZM48" i="8"/>
  <c r="KZI48" i="8"/>
  <c r="KZE48" i="8"/>
  <c r="KZA48" i="8"/>
  <c r="KYW48" i="8"/>
  <c r="KYS48" i="8"/>
  <c r="KYO48" i="8"/>
  <c r="KYK48" i="8"/>
  <c r="KYG48" i="8"/>
  <c r="KYC48" i="8"/>
  <c r="KXY48" i="8"/>
  <c r="KXU48" i="8"/>
  <c r="KXQ48" i="8"/>
  <c r="KXM48" i="8"/>
  <c r="KXI48" i="8"/>
  <c r="KXE48" i="8"/>
  <c r="KXA48" i="8"/>
  <c r="KWW48" i="8"/>
  <c r="KWS48" i="8"/>
  <c r="KWO48" i="8"/>
  <c r="KWK48" i="8"/>
  <c r="KWG48" i="8"/>
  <c r="KWC48" i="8"/>
  <c r="KVY48" i="8"/>
  <c r="KVU48" i="8"/>
  <c r="KVQ48" i="8"/>
  <c r="KVM48" i="8"/>
  <c r="KVI48" i="8"/>
  <c r="KVE48" i="8"/>
  <c r="KVA48" i="8"/>
  <c r="KUW48" i="8"/>
  <c r="KUS48" i="8"/>
  <c r="KUO48" i="8"/>
  <c r="KUK48" i="8"/>
  <c r="KUG48" i="8"/>
  <c r="KUC48" i="8"/>
  <c r="KTY48" i="8"/>
  <c r="KTU48" i="8"/>
  <c r="KTQ48" i="8"/>
  <c r="KTM48" i="8"/>
  <c r="KTI48" i="8"/>
  <c r="KTE48" i="8"/>
  <c r="KTA48" i="8"/>
  <c r="KSW48" i="8"/>
  <c r="KSS48" i="8"/>
  <c r="KSO48" i="8"/>
  <c r="KSK48" i="8"/>
  <c r="KSG48" i="8"/>
  <c r="KSC48" i="8"/>
  <c r="KRY48" i="8"/>
  <c r="KRU48" i="8"/>
  <c r="KRQ48" i="8"/>
  <c r="KRM48" i="8"/>
  <c r="KRI48" i="8"/>
  <c r="KRE48" i="8"/>
  <c r="KRA48" i="8"/>
  <c r="KQW48" i="8"/>
  <c r="KQS48" i="8"/>
  <c r="KQO48" i="8"/>
  <c r="KQK48" i="8"/>
  <c r="KQG48" i="8"/>
  <c r="KQC48" i="8"/>
  <c r="KPY48" i="8"/>
  <c r="KPU48" i="8"/>
  <c r="KPQ48" i="8"/>
  <c r="KPM48" i="8"/>
  <c r="KPI48" i="8"/>
  <c r="KPE48" i="8"/>
  <c r="KPA48" i="8"/>
  <c r="KOW48" i="8"/>
  <c r="KOS48" i="8"/>
  <c r="KOO48" i="8"/>
  <c r="KOK48" i="8"/>
  <c r="KOG48" i="8"/>
  <c r="KOC48" i="8"/>
  <c r="KNY48" i="8"/>
  <c r="KNU48" i="8"/>
  <c r="KNQ48" i="8"/>
  <c r="KNM48" i="8"/>
  <c r="KNI48" i="8"/>
  <c r="KNE48" i="8"/>
  <c r="KNA48" i="8"/>
  <c r="KMW48" i="8"/>
  <c r="KMS48" i="8"/>
  <c r="KMO48" i="8"/>
  <c r="KMK48" i="8"/>
  <c r="KMG48" i="8"/>
  <c r="KMC48" i="8"/>
  <c r="KLY48" i="8"/>
  <c r="KLU48" i="8"/>
  <c r="KLQ48" i="8"/>
  <c r="KLM48" i="8"/>
  <c r="KLI48" i="8"/>
  <c r="KLE48" i="8"/>
  <c r="KLA48" i="8"/>
  <c r="KKW48" i="8"/>
  <c r="KKS48" i="8"/>
  <c r="KKO48" i="8"/>
  <c r="KKK48" i="8"/>
  <c r="KKG48" i="8"/>
  <c r="KKC48" i="8"/>
  <c r="KJY48" i="8"/>
  <c r="KJU48" i="8"/>
  <c r="KJQ48" i="8"/>
  <c r="KJM48" i="8"/>
  <c r="KJI48" i="8"/>
  <c r="KJE48" i="8"/>
  <c r="KJA48" i="8"/>
  <c r="KIW48" i="8"/>
  <c r="KIS48" i="8"/>
  <c r="KIO48" i="8"/>
  <c r="KIK48" i="8"/>
  <c r="KIG48" i="8"/>
  <c r="KIC48" i="8"/>
  <c r="KHY48" i="8"/>
  <c r="KHU48" i="8"/>
  <c r="KHQ48" i="8"/>
  <c r="KHM48" i="8"/>
  <c r="KHI48" i="8"/>
  <c r="KHE48" i="8"/>
  <c r="KHA48" i="8"/>
  <c r="KGW48" i="8"/>
  <c r="KGS48" i="8"/>
  <c r="KGO48" i="8"/>
  <c r="KGK48" i="8"/>
  <c r="KGG48" i="8"/>
  <c r="KGC48" i="8"/>
  <c r="KFY48" i="8"/>
  <c r="KFU48" i="8"/>
  <c r="KFQ48" i="8"/>
  <c r="KFM48" i="8"/>
  <c r="KFI48" i="8"/>
  <c r="KFE48" i="8"/>
  <c r="KFA48" i="8"/>
  <c r="KEW48" i="8"/>
  <c r="KES48" i="8"/>
  <c r="KEO48" i="8"/>
  <c r="KEK48" i="8"/>
  <c r="KEG48" i="8"/>
  <c r="KEC48" i="8"/>
  <c r="KDY48" i="8"/>
  <c r="KDU48" i="8"/>
  <c r="KDQ48" i="8"/>
  <c r="KDM48" i="8"/>
  <c r="KDI48" i="8"/>
  <c r="KDE48" i="8"/>
  <c r="KDA48" i="8"/>
  <c r="KCW48" i="8"/>
  <c r="KCS48" i="8"/>
  <c r="KCO48" i="8"/>
  <c r="KCK48" i="8"/>
  <c r="KCG48" i="8"/>
  <c r="KCC48" i="8"/>
  <c r="KBY48" i="8"/>
  <c r="KBU48" i="8"/>
  <c r="KBQ48" i="8"/>
  <c r="KBM48" i="8"/>
  <c r="KBI48" i="8"/>
  <c r="KBE48" i="8"/>
  <c r="KBA48" i="8"/>
  <c r="KAW48" i="8"/>
  <c r="KAS48" i="8"/>
  <c r="KAO48" i="8"/>
  <c r="KAK48" i="8"/>
  <c r="KAG48" i="8"/>
  <c r="KAC48" i="8"/>
  <c r="JZY48" i="8"/>
  <c r="JZU48" i="8"/>
  <c r="JZQ48" i="8"/>
  <c r="JZM48" i="8"/>
  <c r="JZI48" i="8"/>
  <c r="JZE48" i="8"/>
  <c r="JZA48" i="8"/>
  <c r="JYW48" i="8"/>
  <c r="JYS48" i="8"/>
  <c r="JYO48" i="8"/>
  <c r="JYK48" i="8"/>
  <c r="JYG48" i="8"/>
  <c r="JYC48" i="8"/>
  <c r="JXY48" i="8"/>
  <c r="JXU48" i="8"/>
  <c r="JXQ48" i="8"/>
  <c r="JXM48" i="8"/>
  <c r="JXI48" i="8"/>
  <c r="JXE48" i="8"/>
  <c r="JXA48" i="8"/>
  <c r="JWW48" i="8"/>
  <c r="JWS48" i="8"/>
  <c r="JWO48" i="8"/>
  <c r="JWK48" i="8"/>
  <c r="JWG48" i="8"/>
  <c r="JWC48" i="8"/>
  <c r="JVY48" i="8"/>
  <c r="JVU48" i="8"/>
  <c r="JVQ48" i="8"/>
  <c r="JVM48" i="8"/>
  <c r="JVI48" i="8"/>
  <c r="JVE48" i="8"/>
  <c r="JVA48" i="8"/>
  <c r="JUW48" i="8"/>
  <c r="JUS48" i="8"/>
  <c r="JUO48" i="8"/>
  <c r="JUK48" i="8"/>
  <c r="JUG48" i="8"/>
  <c r="JUC48" i="8"/>
  <c r="JTY48" i="8"/>
  <c r="JTU48" i="8"/>
  <c r="JTQ48" i="8"/>
  <c r="JTM48" i="8"/>
  <c r="JTI48" i="8"/>
  <c r="JTE48" i="8"/>
  <c r="JTA48" i="8"/>
  <c r="JSW48" i="8"/>
  <c r="JSS48" i="8"/>
  <c r="JSO48" i="8"/>
  <c r="JSK48" i="8"/>
  <c r="JSG48" i="8"/>
  <c r="JSC48" i="8"/>
  <c r="JRY48" i="8"/>
  <c r="JRU48" i="8"/>
  <c r="JRQ48" i="8"/>
  <c r="JRM48" i="8"/>
  <c r="JRI48" i="8"/>
  <c r="JRE48" i="8"/>
  <c r="JRA48" i="8"/>
  <c r="JQW48" i="8"/>
  <c r="JQS48" i="8"/>
  <c r="JQO48" i="8"/>
  <c r="JQK48" i="8"/>
  <c r="JQG48" i="8"/>
  <c r="JQC48" i="8"/>
  <c r="JPY48" i="8"/>
  <c r="JPU48" i="8"/>
  <c r="JPQ48" i="8"/>
  <c r="JPM48" i="8"/>
  <c r="JPI48" i="8"/>
  <c r="JPE48" i="8"/>
  <c r="JPA48" i="8"/>
  <c r="JOW48" i="8"/>
  <c r="JOS48" i="8"/>
  <c r="JOO48" i="8"/>
  <c r="JOK48" i="8"/>
  <c r="JOG48" i="8"/>
  <c r="JOC48" i="8"/>
  <c r="JNY48" i="8"/>
  <c r="JNU48" i="8"/>
  <c r="JNQ48" i="8"/>
  <c r="JNM48" i="8"/>
  <c r="JNI48" i="8"/>
  <c r="JNE48" i="8"/>
  <c r="JNA48" i="8"/>
  <c r="JMW48" i="8"/>
  <c r="JMS48" i="8"/>
  <c r="JMO48" i="8"/>
  <c r="JMK48" i="8"/>
  <c r="JMG48" i="8"/>
  <c r="JMC48" i="8"/>
  <c r="JLY48" i="8"/>
  <c r="JLU48" i="8"/>
  <c r="JLQ48" i="8"/>
  <c r="JLM48" i="8"/>
  <c r="JLI48" i="8"/>
  <c r="JLE48" i="8"/>
  <c r="JLA48" i="8"/>
  <c r="JKW48" i="8"/>
  <c r="JKS48" i="8"/>
  <c r="JKO48" i="8"/>
  <c r="JKK48" i="8"/>
  <c r="JKG48" i="8"/>
  <c r="JKC48" i="8"/>
  <c r="JJY48" i="8"/>
  <c r="JJU48" i="8"/>
  <c r="JJQ48" i="8"/>
  <c r="JJM48" i="8"/>
  <c r="JJI48" i="8"/>
  <c r="JJE48" i="8"/>
  <c r="JJA48" i="8"/>
  <c r="JIW48" i="8"/>
  <c r="JIS48" i="8"/>
  <c r="JIO48" i="8"/>
  <c r="JIK48" i="8"/>
  <c r="JIG48" i="8"/>
  <c r="JIC48" i="8"/>
  <c r="JHY48" i="8"/>
  <c r="JHU48" i="8"/>
  <c r="JHQ48" i="8"/>
  <c r="JHM48" i="8"/>
  <c r="JHI48" i="8"/>
  <c r="JHE48" i="8"/>
  <c r="JHA48" i="8"/>
  <c r="JGW48" i="8"/>
  <c r="JGS48" i="8"/>
  <c r="JGO48" i="8"/>
  <c r="JGK48" i="8"/>
  <c r="JGG48" i="8"/>
  <c r="JGC48" i="8"/>
  <c r="JFY48" i="8"/>
  <c r="JFU48" i="8"/>
  <c r="JFQ48" i="8"/>
  <c r="JFM48" i="8"/>
  <c r="JFI48" i="8"/>
  <c r="JFE48" i="8"/>
  <c r="JFA48" i="8"/>
  <c r="JEW48" i="8"/>
  <c r="JES48" i="8"/>
  <c r="JEO48" i="8"/>
  <c r="JEK48" i="8"/>
  <c r="JEG48" i="8"/>
  <c r="JEC48" i="8"/>
  <c r="JDY48" i="8"/>
  <c r="JDU48" i="8"/>
  <c r="JDQ48" i="8"/>
  <c r="JDM48" i="8"/>
  <c r="JDI48" i="8"/>
  <c r="JDE48" i="8"/>
  <c r="JDA48" i="8"/>
  <c r="JCW48" i="8"/>
  <c r="JCS48" i="8"/>
  <c r="JCO48" i="8"/>
  <c r="JCK48" i="8"/>
  <c r="JCG48" i="8"/>
  <c r="JCC48" i="8"/>
  <c r="JBY48" i="8"/>
  <c r="JBU48" i="8"/>
  <c r="JBQ48" i="8"/>
  <c r="JBM48" i="8"/>
  <c r="JBI48" i="8"/>
  <c r="JBE48" i="8"/>
  <c r="JBA48" i="8"/>
  <c r="JAW48" i="8"/>
  <c r="JAS48" i="8"/>
  <c r="JAO48" i="8"/>
  <c r="JAK48" i="8"/>
  <c r="JAG48" i="8"/>
  <c r="JAC48" i="8"/>
  <c r="IZY48" i="8"/>
  <c r="IZU48" i="8"/>
  <c r="IZQ48" i="8"/>
  <c r="IZM48" i="8"/>
  <c r="IZI48" i="8"/>
  <c r="IZE48" i="8"/>
  <c r="IZA48" i="8"/>
  <c r="IYW48" i="8"/>
  <c r="IYS48" i="8"/>
  <c r="IYO48" i="8"/>
  <c r="IYK48" i="8"/>
  <c r="IYG48" i="8"/>
  <c r="IYC48" i="8"/>
  <c r="IXY48" i="8"/>
  <c r="IXU48" i="8"/>
  <c r="IXQ48" i="8"/>
  <c r="IXM48" i="8"/>
  <c r="IXI48" i="8"/>
  <c r="IXE48" i="8"/>
  <c r="IXA48" i="8"/>
  <c r="IWW48" i="8"/>
  <c r="IWS48" i="8"/>
  <c r="IWO48" i="8"/>
  <c r="IWK48" i="8"/>
  <c r="IWG48" i="8"/>
  <c r="IWC48" i="8"/>
  <c r="IVY48" i="8"/>
  <c r="IVU48" i="8"/>
  <c r="IVQ48" i="8"/>
  <c r="IVM48" i="8"/>
  <c r="IVI48" i="8"/>
  <c r="IVE48" i="8"/>
  <c r="IVA48" i="8"/>
  <c r="IUW48" i="8"/>
  <c r="IUS48" i="8"/>
  <c r="IUO48" i="8"/>
  <c r="IUK48" i="8"/>
  <c r="IUG48" i="8"/>
  <c r="IUC48" i="8"/>
  <c r="ITY48" i="8"/>
  <c r="ITU48" i="8"/>
  <c r="ITQ48" i="8"/>
  <c r="ITM48" i="8"/>
  <c r="ITI48" i="8"/>
  <c r="ITE48" i="8"/>
  <c r="ITA48" i="8"/>
  <c r="ISW48" i="8"/>
  <c r="ISS48" i="8"/>
  <c r="ISO48" i="8"/>
  <c r="ISK48" i="8"/>
  <c r="ISG48" i="8"/>
  <c r="ISC48" i="8"/>
  <c r="IRY48" i="8"/>
  <c r="IRU48" i="8"/>
  <c r="IRQ48" i="8"/>
  <c r="IRM48" i="8"/>
  <c r="IRI48" i="8"/>
  <c r="IRE48" i="8"/>
  <c r="IRA48" i="8"/>
  <c r="IQW48" i="8"/>
  <c r="IQS48" i="8"/>
  <c r="IQO48" i="8"/>
  <c r="IQK48" i="8"/>
  <c r="IQG48" i="8"/>
  <c r="IQC48" i="8"/>
  <c r="IPY48" i="8"/>
  <c r="IPU48" i="8"/>
  <c r="IPQ48" i="8"/>
  <c r="IPM48" i="8"/>
  <c r="IPI48" i="8"/>
  <c r="IPE48" i="8"/>
  <c r="IPA48" i="8"/>
  <c r="IOW48" i="8"/>
  <c r="IOS48" i="8"/>
  <c r="IOO48" i="8"/>
  <c r="IOK48" i="8"/>
  <c r="IOG48" i="8"/>
  <c r="IOC48" i="8"/>
  <c r="INY48" i="8"/>
  <c r="INU48" i="8"/>
  <c r="INQ48" i="8"/>
  <c r="INM48" i="8"/>
  <c r="INI48" i="8"/>
  <c r="INE48" i="8"/>
  <c r="INA48" i="8"/>
  <c r="IMW48" i="8"/>
  <c r="IMS48" i="8"/>
  <c r="IMO48" i="8"/>
  <c r="IMK48" i="8"/>
  <c r="IMG48" i="8"/>
  <c r="IMC48" i="8"/>
  <c r="ILY48" i="8"/>
  <c r="ILU48" i="8"/>
  <c r="ILQ48" i="8"/>
  <c r="ILM48" i="8"/>
  <c r="ILI48" i="8"/>
  <c r="ILE48" i="8"/>
  <c r="ILA48" i="8"/>
  <c r="IKW48" i="8"/>
  <c r="IKS48" i="8"/>
  <c r="IKO48" i="8"/>
  <c r="IKK48" i="8"/>
  <c r="IKG48" i="8"/>
  <c r="IKC48" i="8"/>
  <c r="IJY48" i="8"/>
  <c r="IJU48" i="8"/>
  <c r="IJQ48" i="8"/>
  <c r="IJM48" i="8"/>
  <c r="IJI48" i="8"/>
  <c r="IJE48" i="8"/>
  <c r="IJA48" i="8"/>
  <c r="IIW48" i="8"/>
  <c r="IIS48" i="8"/>
  <c r="IIO48" i="8"/>
  <c r="IIK48" i="8"/>
  <c r="IIG48" i="8"/>
  <c r="IIC48" i="8"/>
  <c r="IHY48" i="8"/>
  <c r="IHU48" i="8"/>
  <c r="IHQ48" i="8"/>
  <c r="IHM48" i="8"/>
  <c r="IHI48" i="8"/>
  <c r="IHE48" i="8"/>
  <c r="IHA48" i="8"/>
  <c r="IGW48" i="8"/>
  <c r="IGS48" i="8"/>
  <c r="IGO48" i="8"/>
  <c r="IGK48" i="8"/>
  <c r="IGG48" i="8"/>
  <c r="IGC48" i="8"/>
  <c r="IFY48" i="8"/>
  <c r="IFU48" i="8"/>
  <c r="IFQ48" i="8"/>
  <c r="IFM48" i="8"/>
  <c r="IFI48" i="8"/>
  <c r="IFE48" i="8"/>
  <c r="IFA48" i="8"/>
  <c r="IEW48" i="8"/>
  <c r="IES48" i="8"/>
  <c r="IEO48" i="8"/>
  <c r="IEK48" i="8"/>
  <c r="IEG48" i="8"/>
  <c r="IEC48" i="8"/>
  <c r="IDY48" i="8"/>
  <c r="IDU48" i="8"/>
  <c r="IDQ48" i="8"/>
  <c r="IDM48" i="8"/>
  <c r="IDI48" i="8"/>
  <c r="IDE48" i="8"/>
  <c r="IDA48" i="8"/>
  <c r="ICW48" i="8"/>
  <c r="ICS48" i="8"/>
  <c r="ICO48" i="8"/>
  <c r="ICK48" i="8"/>
  <c r="ICG48" i="8"/>
  <c r="ICC48" i="8"/>
  <c r="IBY48" i="8"/>
  <c r="IBU48" i="8"/>
  <c r="IBQ48" i="8"/>
  <c r="IBM48" i="8"/>
  <c r="IBI48" i="8"/>
  <c r="IBE48" i="8"/>
  <c r="IBA48" i="8"/>
  <c r="IAW48" i="8"/>
  <c r="IAS48" i="8"/>
  <c r="IAO48" i="8"/>
  <c r="IAK48" i="8"/>
  <c r="IAG48" i="8"/>
  <c r="IAC48" i="8"/>
  <c r="HZY48" i="8"/>
  <c r="HZU48" i="8"/>
  <c r="HZQ48" i="8"/>
  <c r="HZM48" i="8"/>
  <c r="HZI48" i="8"/>
  <c r="HZE48" i="8"/>
  <c r="HZA48" i="8"/>
  <c r="HYW48" i="8"/>
  <c r="HYS48" i="8"/>
  <c r="HYO48" i="8"/>
  <c r="HYK48" i="8"/>
  <c r="HYG48" i="8"/>
  <c r="HYC48" i="8"/>
  <c r="HXY48" i="8"/>
  <c r="HXU48" i="8"/>
  <c r="HXQ48" i="8"/>
  <c r="HXM48" i="8"/>
  <c r="HXI48" i="8"/>
  <c r="HXE48" i="8"/>
  <c r="HXA48" i="8"/>
  <c r="HWW48" i="8"/>
  <c r="HWS48" i="8"/>
  <c r="HWO48" i="8"/>
  <c r="HWK48" i="8"/>
  <c r="HWG48" i="8"/>
  <c r="HWC48" i="8"/>
  <c r="HVY48" i="8"/>
  <c r="HVU48" i="8"/>
  <c r="HVQ48" i="8"/>
  <c r="HVM48" i="8"/>
  <c r="HVI48" i="8"/>
  <c r="HVE48" i="8"/>
  <c r="HVA48" i="8"/>
  <c r="HUW48" i="8"/>
  <c r="HUS48" i="8"/>
  <c r="HUO48" i="8"/>
  <c r="HUK48" i="8"/>
  <c r="HUG48" i="8"/>
  <c r="HUC48" i="8"/>
  <c r="HTY48" i="8"/>
  <c r="HTU48" i="8"/>
  <c r="HTQ48" i="8"/>
  <c r="HTM48" i="8"/>
  <c r="HTI48" i="8"/>
  <c r="HTE48" i="8"/>
  <c r="HTA48" i="8"/>
  <c r="HSW48" i="8"/>
  <c r="HSS48" i="8"/>
  <c r="HSO48" i="8"/>
  <c r="HSK48" i="8"/>
  <c r="HSG48" i="8"/>
  <c r="HSC48" i="8"/>
  <c r="HRY48" i="8"/>
  <c r="HRU48" i="8"/>
  <c r="HRQ48" i="8"/>
  <c r="HRM48" i="8"/>
  <c r="HRI48" i="8"/>
  <c r="HRE48" i="8"/>
  <c r="HRA48" i="8"/>
  <c r="HQW48" i="8"/>
  <c r="HQS48" i="8"/>
  <c r="HQO48" i="8"/>
  <c r="HQK48" i="8"/>
  <c r="HQG48" i="8"/>
  <c r="HQC48" i="8"/>
  <c r="HPY48" i="8"/>
  <c r="HPU48" i="8"/>
  <c r="HPQ48" i="8"/>
  <c r="HPM48" i="8"/>
  <c r="HPI48" i="8"/>
  <c r="HPE48" i="8"/>
  <c r="HPA48" i="8"/>
  <c r="HOW48" i="8"/>
  <c r="HOS48" i="8"/>
  <c r="HOO48" i="8"/>
  <c r="HOK48" i="8"/>
  <c r="HOG48" i="8"/>
  <c r="HOC48" i="8"/>
  <c r="HNY48" i="8"/>
  <c r="HNU48" i="8"/>
  <c r="HNQ48" i="8"/>
  <c r="HNM48" i="8"/>
  <c r="HNI48" i="8"/>
  <c r="HNE48" i="8"/>
  <c r="HNA48" i="8"/>
  <c r="HMW48" i="8"/>
  <c r="HMS48" i="8"/>
  <c r="HMO48" i="8"/>
  <c r="HMK48" i="8"/>
  <c r="HMG48" i="8"/>
  <c r="HMC48" i="8"/>
  <c r="HLY48" i="8"/>
  <c r="HLU48" i="8"/>
  <c r="HLQ48" i="8"/>
  <c r="HLM48" i="8"/>
  <c r="HLI48" i="8"/>
  <c r="HLE48" i="8"/>
  <c r="HLA48" i="8"/>
  <c r="HKW48" i="8"/>
  <c r="HKS48" i="8"/>
  <c r="HKO48" i="8"/>
  <c r="HKK48" i="8"/>
  <c r="HKG48" i="8"/>
  <c r="HKC48" i="8"/>
  <c r="HJY48" i="8"/>
  <c r="HJU48" i="8"/>
  <c r="HJQ48" i="8"/>
  <c r="HJM48" i="8"/>
  <c r="HJI48" i="8"/>
  <c r="HJE48" i="8"/>
  <c r="HJA48" i="8"/>
  <c r="HIW48" i="8"/>
  <c r="HIS48" i="8"/>
  <c r="HIO48" i="8"/>
  <c r="HIK48" i="8"/>
  <c r="HIG48" i="8"/>
  <c r="HIC48" i="8"/>
  <c r="HHY48" i="8"/>
  <c r="HHU48" i="8"/>
  <c r="HHQ48" i="8"/>
  <c r="HHM48" i="8"/>
  <c r="HHI48" i="8"/>
  <c r="HHE48" i="8"/>
  <c r="HHA48" i="8"/>
  <c r="HGW48" i="8"/>
  <c r="HGS48" i="8"/>
  <c r="HGO48" i="8"/>
  <c r="HGK48" i="8"/>
  <c r="HGG48" i="8"/>
  <c r="HGC48" i="8"/>
  <c r="HFY48" i="8"/>
  <c r="HFU48" i="8"/>
  <c r="HFQ48" i="8"/>
  <c r="HFM48" i="8"/>
  <c r="HFI48" i="8"/>
  <c r="HFE48" i="8"/>
  <c r="HFA48" i="8"/>
  <c r="HEW48" i="8"/>
  <c r="HES48" i="8"/>
  <c r="HEO48" i="8"/>
  <c r="HEK48" i="8"/>
  <c r="HEG48" i="8"/>
  <c r="HEC48" i="8"/>
  <c r="HDY48" i="8"/>
  <c r="HDU48" i="8"/>
  <c r="HDQ48" i="8"/>
  <c r="HDM48" i="8"/>
  <c r="HDI48" i="8"/>
  <c r="HDE48" i="8"/>
  <c r="HDA48" i="8"/>
  <c r="HCW48" i="8"/>
  <c r="HCS48" i="8"/>
  <c r="HCO48" i="8"/>
  <c r="HCK48" i="8"/>
  <c r="HCG48" i="8"/>
  <c r="HCC48" i="8"/>
  <c r="HBY48" i="8"/>
  <c r="HBU48" i="8"/>
  <c r="HBQ48" i="8"/>
  <c r="HBM48" i="8"/>
  <c r="HBI48" i="8"/>
  <c r="HBE48" i="8"/>
  <c r="HBA48" i="8"/>
  <c r="HAW48" i="8"/>
  <c r="HAS48" i="8"/>
  <c r="HAO48" i="8"/>
  <c r="HAK48" i="8"/>
  <c r="HAG48" i="8"/>
  <c r="HAC48" i="8"/>
  <c r="GZY48" i="8"/>
  <c r="GZU48" i="8"/>
  <c r="GZQ48" i="8"/>
  <c r="GZM48" i="8"/>
  <c r="GZI48" i="8"/>
  <c r="GZE48" i="8"/>
  <c r="GZA48" i="8"/>
  <c r="GYW48" i="8"/>
  <c r="GYS48" i="8"/>
  <c r="GYO48" i="8"/>
  <c r="GYK48" i="8"/>
  <c r="GYG48" i="8"/>
  <c r="GYC48" i="8"/>
  <c r="GXY48" i="8"/>
  <c r="GXU48" i="8"/>
  <c r="GXQ48" i="8"/>
  <c r="GXM48" i="8"/>
  <c r="GXI48" i="8"/>
  <c r="GXE48" i="8"/>
  <c r="GXA48" i="8"/>
  <c r="GWW48" i="8"/>
  <c r="GWS48" i="8"/>
  <c r="GWO48" i="8"/>
  <c r="GWK48" i="8"/>
  <c r="GWG48" i="8"/>
  <c r="GWC48" i="8"/>
  <c r="GVY48" i="8"/>
  <c r="GVU48" i="8"/>
  <c r="GVQ48" i="8"/>
  <c r="GVM48" i="8"/>
  <c r="GVI48" i="8"/>
  <c r="GVE48" i="8"/>
  <c r="GVA48" i="8"/>
  <c r="GUW48" i="8"/>
  <c r="GUS48" i="8"/>
  <c r="GUO48" i="8"/>
  <c r="GUK48" i="8"/>
  <c r="GUG48" i="8"/>
  <c r="GUC48" i="8"/>
  <c r="GTY48" i="8"/>
  <c r="GTU48" i="8"/>
  <c r="GTQ48" i="8"/>
  <c r="GTM48" i="8"/>
  <c r="GTI48" i="8"/>
  <c r="GTE48" i="8"/>
  <c r="GTA48" i="8"/>
  <c r="GSW48" i="8"/>
  <c r="GSS48" i="8"/>
  <c r="GSO48" i="8"/>
  <c r="GSK48" i="8"/>
  <c r="GSG48" i="8"/>
  <c r="GSC48" i="8"/>
  <c r="GRY48" i="8"/>
  <c r="GRU48" i="8"/>
  <c r="GRQ48" i="8"/>
  <c r="GRM48" i="8"/>
  <c r="GRI48" i="8"/>
  <c r="GRE48" i="8"/>
  <c r="GRA48" i="8"/>
  <c r="GQW48" i="8"/>
  <c r="GQS48" i="8"/>
  <c r="GQO48" i="8"/>
  <c r="GQK48" i="8"/>
  <c r="GQG48" i="8"/>
  <c r="GQC48" i="8"/>
  <c r="GPY48" i="8"/>
  <c r="GPU48" i="8"/>
  <c r="GPQ48" i="8"/>
  <c r="GPM48" i="8"/>
  <c r="GPI48" i="8"/>
  <c r="GPE48" i="8"/>
  <c r="GPA48" i="8"/>
  <c r="GOW48" i="8"/>
  <c r="GOS48" i="8"/>
  <c r="GOO48" i="8"/>
  <c r="GOK48" i="8"/>
  <c r="GOG48" i="8"/>
  <c r="GOC48" i="8"/>
  <c r="GNY48" i="8"/>
  <c r="GNU48" i="8"/>
  <c r="GNQ48" i="8"/>
  <c r="GNM48" i="8"/>
  <c r="GNI48" i="8"/>
  <c r="GNE48" i="8"/>
  <c r="GNA48" i="8"/>
  <c r="GMW48" i="8"/>
  <c r="GMS48" i="8"/>
  <c r="GMO48" i="8"/>
  <c r="GMK48" i="8"/>
  <c r="GMG48" i="8"/>
  <c r="GMC48" i="8"/>
  <c r="GLY48" i="8"/>
  <c r="GLU48" i="8"/>
  <c r="GLQ48" i="8"/>
  <c r="GLM48" i="8"/>
  <c r="GLI48" i="8"/>
  <c r="GLE48" i="8"/>
  <c r="GLA48" i="8"/>
  <c r="GKW48" i="8"/>
  <c r="GKS48" i="8"/>
  <c r="GKO48" i="8"/>
  <c r="GKK48" i="8"/>
  <c r="GKG48" i="8"/>
  <c r="GKC48" i="8"/>
  <c r="GJY48" i="8"/>
  <c r="GJU48" i="8"/>
  <c r="GJQ48" i="8"/>
  <c r="GJM48" i="8"/>
  <c r="GJI48" i="8"/>
  <c r="GJE48" i="8"/>
  <c r="GJA48" i="8"/>
  <c r="GIW48" i="8"/>
  <c r="GIS48" i="8"/>
  <c r="GIO48" i="8"/>
  <c r="GIK48" i="8"/>
  <c r="GIG48" i="8"/>
  <c r="GIC48" i="8"/>
  <c r="GHY48" i="8"/>
  <c r="GHU48" i="8"/>
  <c r="GHQ48" i="8"/>
  <c r="GHM48" i="8"/>
  <c r="GHI48" i="8"/>
  <c r="GHE48" i="8"/>
  <c r="GHA48" i="8"/>
  <c r="GGW48" i="8"/>
  <c r="GGS48" i="8"/>
  <c r="GGO48" i="8"/>
  <c r="GGK48" i="8"/>
  <c r="GGG48" i="8"/>
  <c r="GGC48" i="8"/>
  <c r="GFY48" i="8"/>
  <c r="GFU48" i="8"/>
  <c r="GFQ48" i="8"/>
  <c r="GFM48" i="8"/>
  <c r="GFI48" i="8"/>
  <c r="GFE48" i="8"/>
  <c r="GFA48" i="8"/>
  <c r="GEW48" i="8"/>
  <c r="GES48" i="8"/>
  <c r="GEO48" i="8"/>
  <c r="GEK48" i="8"/>
  <c r="GEG48" i="8"/>
  <c r="GEC48" i="8"/>
  <c r="GDY48" i="8"/>
  <c r="GDU48" i="8"/>
  <c r="GDQ48" i="8"/>
  <c r="GDM48" i="8"/>
  <c r="GDI48" i="8"/>
  <c r="GDE48" i="8"/>
  <c r="GDA48" i="8"/>
  <c r="GCW48" i="8"/>
  <c r="GCS48" i="8"/>
  <c r="GCO48" i="8"/>
  <c r="GCK48" i="8"/>
  <c r="GCG48" i="8"/>
  <c r="GCC48" i="8"/>
  <c r="GBY48" i="8"/>
  <c r="GBU48" i="8"/>
  <c r="GBQ48" i="8"/>
  <c r="GBM48" i="8"/>
  <c r="GBI48" i="8"/>
  <c r="GBE48" i="8"/>
  <c r="GBA48" i="8"/>
  <c r="GAW48" i="8"/>
  <c r="GAS48" i="8"/>
  <c r="GAO48" i="8"/>
  <c r="GAK48" i="8"/>
  <c r="GAG48" i="8"/>
  <c r="GAC48" i="8"/>
  <c r="FZY48" i="8"/>
  <c r="FZU48" i="8"/>
  <c r="FZQ48" i="8"/>
  <c r="FZM48" i="8"/>
  <c r="FZI48" i="8"/>
  <c r="FZE48" i="8"/>
  <c r="FZA48" i="8"/>
  <c r="FYW48" i="8"/>
  <c r="FYS48" i="8"/>
  <c r="FYO48" i="8"/>
  <c r="FYK48" i="8"/>
  <c r="FYG48" i="8"/>
  <c r="FYC48" i="8"/>
  <c r="FXY48" i="8"/>
  <c r="FXU48" i="8"/>
  <c r="FXQ48" i="8"/>
  <c r="FXM48" i="8"/>
  <c r="FXI48" i="8"/>
  <c r="FXE48" i="8"/>
  <c r="FXA48" i="8"/>
  <c r="FWW48" i="8"/>
  <c r="FWS48" i="8"/>
  <c r="FWO48" i="8"/>
  <c r="FWK48" i="8"/>
  <c r="FWG48" i="8"/>
  <c r="FWC48" i="8"/>
  <c r="FVY48" i="8"/>
  <c r="FVU48" i="8"/>
  <c r="FVQ48" i="8"/>
  <c r="FVM48" i="8"/>
  <c r="FVI48" i="8"/>
  <c r="FVE48" i="8"/>
  <c r="FVA48" i="8"/>
  <c r="FUW48" i="8"/>
  <c r="FUS48" i="8"/>
  <c r="FUO48" i="8"/>
  <c r="FUK48" i="8"/>
  <c r="FUG48" i="8"/>
  <c r="FUC48" i="8"/>
  <c r="FTY48" i="8"/>
  <c r="FTU48" i="8"/>
  <c r="FTQ48" i="8"/>
  <c r="FTM48" i="8"/>
  <c r="FTI48" i="8"/>
  <c r="FTE48" i="8"/>
  <c r="FTA48" i="8"/>
  <c r="FSW48" i="8"/>
  <c r="FSS48" i="8"/>
  <c r="FSO48" i="8"/>
  <c r="FSK48" i="8"/>
  <c r="FSG48" i="8"/>
  <c r="FSC48" i="8"/>
  <c r="FRY48" i="8"/>
  <c r="FRU48" i="8"/>
  <c r="FRQ48" i="8"/>
  <c r="FRM48" i="8"/>
  <c r="FRI48" i="8"/>
  <c r="FRE48" i="8"/>
  <c r="FRA48" i="8"/>
  <c r="FQW48" i="8"/>
  <c r="FQS48" i="8"/>
  <c r="FQO48" i="8"/>
  <c r="FQK48" i="8"/>
  <c r="FQG48" i="8"/>
  <c r="FQC48" i="8"/>
  <c r="FPY48" i="8"/>
  <c r="FPU48" i="8"/>
  <c r="FPQ48" i="8"/>
  <c r="FPM48" i="8"/>
  <c r="FPI48" i="8"/>
  <c r="FPE48" i="8"/>
  <c r="FPA48" i="8"/>
  <c r="FOW48" i="8"/>
  <c r="FOS48" i="8"/>
  <c r="FOO48" i="8"/>
  <c r="FOK48" i="8"/>
  <c r="FOG48" i="8"/>
  <c r="FOC48" i="8"/>
  <c r="FNY48" i="8"/>
  <c r="FNU48" i="8"/>
  <c r="FNQ48" i="8"/>
  <c r="FNM48" i="8"/>
  <c r="FNI48" i="8"/>
  <c r="FNE48" i="8"/>
  <c r="FNA48" i="8"/>
  <c r="FMW48" i="8"/>
  <c r="FMS48" i="8"/>
  <c r="FMO48" i="8"/>
  <c r="FMK48" i="8"/>
  <c r="FMG48" i="8"/>
  <c r="FMC48" i="8"/>
  <c r="FLY48" i="8"/>
  <c r="FLU48" i="8"/>
  <c r="FLQ48" i="8"/>
  <c r="FLM48" i="8"/>
  <c r="FLI48" i="8"/>
  <c r="FLE48" i="8"/>
  <c r="FLA48" i="8"/>
  <c r="FKW48" i="8"/>
  <c r="FKS48" i="8"/>
  <c r="FKO48" i="8"/>
  <c r="FKK48" i="8"/>
  <c r="FKG48" i="8"/>
  <c r="FKC48" i="8"/>
  <c r="FJY48" i="8"/>
  <c r="FJU48" i="8"/>
  <c r="FJQ48" i="8"/>
  <c r="FJM48" i="8"/>
  <c r="FJI48" i="8"/>
  <c r="FJE48" i="8"/>
  <c r="FJA48" i="8"/>
  <c r="FIW48" i="8"/>
  <c r="FIS48" i="8"/>
  <c r="FIO48" i="8"/>
  <c r="FIK48" i="8"/>
  <c r="FIG48" i="8"/>
  <c r="FIC48" i="8"/>
  <c r="FHY48" i="8"/>
  <c r="FHU48" i="8"/>
  <c r="FHQ48" i="8"/>
  <c r="FHM48" i="8"/>
  <c r="FHI48" i="8"/>
  <c r="FHE48" i="8"/>
  <c r="FHA48" i="8"/>
  <c r="FGW48" i="8"/>
  <c r="FGS48" i="8"/>
  <c r="FGO48" i="8"/>
  <c r="FGK48" i="8"/>
  <c r="FGG48" i="8"/>
  <c r="FGC48" i="8"/>
  <c r="FFY48" i="8"/>
  <c r="FFU48" i="8"/>
  <c r="FFQ48" i="8"/>
  <c r="FFM48" i="8"/>
  <c r="FFI48" i="8"/>
  <c r="FFE48" i="8"/>
  <c r="FFA48" i="8"/>
  <c r="FEW48" i="8"/>
  <c r="FES48" i="8"/>
  <c r="FEO48" i="8"/>
  <c r="FEK48" i="8"/>
  <c r="FEG48" i="8"/>
  <c r="FEC48" i="8"/>
  <c r="FDY48" i="8"/>
  <c r="FDU48" i="8"/>
  <c r="FDQ48" i="8"/>
  <c r="FDM48" i="8"/>
  <c r="FDI48" i="8"/>
  <c r="FDE48" i="8"/>
  <c r="FDA48" i="8"/>
  <c r="FCW48" i="8"/>
  <c r="FCS48" i="8"/>
  <c r="FCO48" i="8"/>
  <c r="FCK48" i="8"/>
  <c r="FCG48" i="8"/>
  <c r="FCC48" i="8"/>
  <c r="FBY48" i="8"/>
  <c r="FBU48" i="8"/>
  <c r="FBQ48" i="8"/>
  <c r="FBM48" i="8"/>
  <c r="FBI48" i="8"/>
  <c r="FBE48" i="8"/>
  <c r="FBA48" i="8"/>
  <c r="FAW48" i="8"/>
  <c r="FAS48" i="8"/>
  <c r="FAO48" i="8"/>
  <c r="FAK48" i="8"/>
  <c r="FAG48" i="8"/>
  <c r="FAC48" i="8"/>
  <c r="EZY48" i="8"/>
  <c r="EZU48" i="8"/>
  <c r="EZQ48" i="8"/>
  <c r="EZM48" i="8"/>
  <c r="EZI48" i="8"/>
  <c r="EZE48" i="8"/>
  <c r="EZA48" i="8"/>
  <c r="EYW48" i="8"/>
  <c r="EYS48" i="8"/>
  <c r="EYO48" i="8"/>
  <c r="EYK48" i="8"/>
  <c r="EYG48" i="8"/>
  <c r="EYC48" i="8"/>
  <c r="EXY48" i="8"/>
  <c r="EXU48" i="8"/>
  <c r="EXQ48" i="8"/>
  <c r="EXM48" i="8"/>
  <c r="EXI48" i="8"/>
  <c r="EXE48" i="8"/>
  <c r="EXA48" i="8"/>
  <c r="EWW48" i="8"/>
  <c r="EWS48" i="8"/>
  <c r="EWO48" i="8"/>
  <c r="EWK48" i="8"/>
  <c r="EWG48" i="8"/>
  <c r="EWC48" i="8"/>
  <c r="EVY48" i="8"/>
  <c r="EVU48" i="8"/>
  <c r="EVQ48" i="8"/>
  <c r="EVM48" i="8"/>
  <c r="EVI48" i="8"/>
  <c r="EVE48" i="8"/>
  <c r="EVA48" i="8"/>
  <c r="EUW48" i="8"/>
  <c r="EUS48" i="8"/>
  <c r="EUO48" i="8"/>
  <c r="EUK48" i="8"/>
  <c r="EUG48" i="8"/>
  <c r="EUC48" i="8"/>
  <c r="ETY48" i="8"/>
  <c r="ETU48" i="8"/>
  <c r="ETQ48" i="8"/>
  <c r="ETM48" i="8"/>
  <c r="ETI48" i="8"/>
  <c r="ETE48" i="8"/>
  <c r="ETA48" i="8"/>
  <c r="ESW48" i="8"/>
  <c r="ESS48" i="8"/>
  <c r="ESO48" i="8"/>
  <c r="ESK48" i="8"/>
  <c r="ESG48" i="8"/>
  <c r="ESC48" i="8"/>
  <c r="ERY48" i="8"/>
  <c r="ERU48" i="8"/>
  <c r="ERQ48" i="8"/>
  <c r="ERM48" i="8"/>
  <c r="ERI48" i="8"/>
  <c r="ERE48" i="8"/>
  <c r="ERA48" i="8"/>
  <c r="EQW48" i="8"/>
  <c r="EQS48" i="8"/>
  <c r="EQO48" i="8"/>
  <c r="EQK48" i="8"/>
  <c r="EQG48" i="8"/>
  <c r="EQC48" i="8"/>
  <c r="EPY48" i="8"/>
  <c r="EPU48" i="8"/>
  <c r="EPQ48" i="8"/>
  <c r="EPM48" i="8"/>
  <c r="EPI48" i="8"/>
  <c r="EPE48" i="8"/>
  <c r="EPA48" i="8"/>
  <c r="EOW48" i="8"/>
  <c r="EOS48" i="8"/>
  <c r="EOO48" i="8"/>
  <c r="EOK48" i="8"/>
  <c r="EOG48" i="8"/>
  <c r="EOC48" i="8"/>
  <c r="ENY48" i="8"/>
  <c r="ENU48" i="8"/>
  <c r="ENQ48" i="8"/>
  <c r="ENM48" i="8"/>
  <c r="ENI48" i="8"/>
  <c r="ENE48" i="8"/>
  <c r="ENA48" i="8"/>
  <c r="EMW48" i="8"/>
  <c r="EMS48" i="8"/>
  <c r="EMO48" i="8"/>
  <c r="EMK48" i="8"/>
  <c r="EMG48" i="8"/>
  <c r="EMC48" i="8"/>
  <c r="ELY48" i="8"/>
  <c r="ELU48" i="8"/>
  <c r="ELQ48" i="8"/>
  <c r="ELM48" i="8"/>
  <c r="ELI48" i="8"/>
  <c r="ELE48" i="8"/>
  <c r="ELA48" i="8"/>
  <c r="EKW48" i="8"/>
  <c r="EKS48" i="8"/>
  <c r="EKO48" i="8"/>
  <c r="EKK48" i="8"/>
  <c r="EKG48" i="8"/>
  <c r="EKC48" i="8"/>
  <c r="EJY48" i="8"/>
  <c r="EJU48" i="8"/>
  <c r="EJQ48" i="8"/>
  <c r="EJM48" i="8"/>
  <c r="EJI48" i="8"/>
  <c r="EJE48" i="8"/>
  <c r="EJA48" i="8"/>
  <c r="EIW48" i="8"/>
  <c r="EIS48" i="8"/>
  <c r="EIO48" i="8"/>
  <c r="EIK48" i="8"/>
  <c r="EIG48" i="8"/>
  <c r="EIC48" i="8"/>
  <c r="EHY48" i="8"/>
  <c r="EHU48" i="8"/>
  <c r="EHQ48" i="8"/>
  <c r="EHM48" i="8"/>
  <c r="EHI48" i="8"/>
  <c r="EHE48" i="8"/>
  <c r="EHA48" i="8"/>
  <c r="EGW48" i="8"/>
  <c r="EGS48" i="8"/>
  <c r="EGO48" i="8"/>
  <c r="EGK48" i="8"/>
  <c r="EGG48" i="8"/>
  <c r="EGC48" i="8"/>
  <c r="EFY48" i="8"/>
  <c r="EFU48" i="8"/>
  <c r="EFQ48" i="8"/>
  <c r="EFM48" i="8"/>
  <c r="EFI48" i="8"/>
  <c r="EFE48" i="8"/>
  <c r="EFA48" i="8"/>
  <c r="EEW48" i="8"/>
  <c r="EES48" i="8"/>
  <c r="EEO48" i="8"/>
  <c r="EEK48" i="8"/>
  <c r="EEG48" i="8"/>
  <c r="EEC48" i="8"/>
  <c r="EDY48" i="8"/>
  <c r="EDU48" i="8"/>
  <c r="EDQ48" i="8"/>
  <c r="EDM48" i="8"/>
  <c r="EDI48" i="8"/>
  <c r="EDE48" i="8"/>
  <c r="EDA48" i="8"/>
  <c r="ECW48" i="8"/>
  <c r="ECS48" i="8"/>
  <c r="ECO48" i="8"/>
  <c r="ECK48" i="8"/>
  <c r="ECG48" i="8"/>
  <c r="ECC48" i="8"/>
  <c r="EBY48" i="8"/>
  <c r="EBU48" i="8"/>
  <c r="EBQ48" i="8"/>
  <c r="EBM48" i="8"/>
  <c r="EBI48" i="8"/>
  <c r="EBE48" i="8"/>
  <c r="EBA48" i="8"/>
  <c r="EAW48" i="8"/>
  <c r="EAS48" i="8"/>
  <c r="EAO48" i="8"/>
  <c r="EAK48" i="8"/>
  <c r="EAG48" i="8"/>
  <c r="EAC48" i="8"/>
  <c r="DZY48" i="8"/>
  <c r="DZU48" i="8"/>
  <c r="DZQ48" i="8"/>
  <c r="DZM48" i="8"/>
  <c r="DZI48" i="8"/>
  <c r="DZE48" i="8"/>
  <c r="DZA48" i="8"/>
  <c r="DYW48" i="8"/>
  <c r="DYS48" i="8"/>
  <c r="DYO48" i="8"/>
  <c r="DYK48" i="8"/>
  <c r="DYG48" i="8"/>
  <c r="DYC48" i="8"/>
  <c r="DXY48" i="8"/>
  <c r="DXU48" i="8"/>
  <c r="DXQ48" i="8"/>
  <c r="DXM48" i="8"/>
  <c r="DXI48" i="8"/>
  <c r="DXE48" i="8"/>
  <c r="DXA48" i="8"/>
  <c r="DWW48" i="8"/>
  <c r="DWS48" i="8"/>
  <c r="DWO48" i="8"/>
  <c r="DWK48" i="8"/>
  <c r="DWG48" i="8"/>
  <c r="DWC48" i="8"/>
  <c r="DVY48" i="8"/>
  <c r="DVU48" i="8"/>
  <c r="DVQ48" i="8"/>
  <c r="DVM48" i="8"/>
  <c r="DVI48" i="8"/>
  <c r="DVE48" i="8"/>
  <c r="DVA48" i="8"/>
  <c r="DUW48" i="8"/>
  <c r="DUS48" i="8"/>
  <c r="DUO48" i="8"/>
  <c r="DUK48" i="8"/>
  <c r="DUG48" i="8"/>
  <c r="DUC48" i="8"/>
  <c r="DTY48" i="8"/>
  <c r="DTU48" i="8"/>
  <c r="DTQ48" i="8"/>
  <c r="DTM48" i="8"/>
  <c r="DTI48" i="8"/>
  <c r="DTE48" i="8"/>
  <c r="DTA48" i="8"/>
  <c r="DSW48" i="8"/>
  <c r="DSS48" i="8"/>
  <c r="DSO48" i="8"/>
  <c r="DSK48" i="8"/>
  <c r="DSG48" i="8"/>
  <c r="DSC48" i="8"/>
  <c r="DRY48" i="8"/>
  <c r="DRU48" i="8"/>
  <c r="DRQ48" i="8"/>
  <c r="DRM48" i="8"/>
  <c r="DRI48" i="8"/>
  <c r="DRE48" i="8"/>
  <c r="DRA48" i="8"/>
  <c r="DQW48" i="8"/>
  <c r="DQS48" i="8"/>
  <c r="DQO48" i="8"/>
  <c r="DQK48" i="8"/>
  <c r="DQG48" i="8"/>
  <c r="DQC48" i="8"/>
  <c r="DPY48" i="8"/>
  <c r="DPU48" i="8"/>
  <c r="DPQ48" i="8"/>
  <c r="DPM48" i="8"/>
  <c r="DPI48" i="8"/>
  <c r="DPE48" i="8"/>
  <c r="DPA48" i="8"/>
  <c r="DOW48" i="8"/>
  <c r="DOS48" i="8"/>
  <c r="DOO48" i="8"/>
  <c r="DOK48" i="8"/>
  <c r="DOG48" i="8"/>
  <c r="DOC48" i="8"/>
  <c r="DNY48" i="8"/>
  <c r="DNU48" i="8"/>
  <c r="DNQ48" i="8"/>
  <c r="DNM48" i="8"/>
  <c r="DNI48" i="8"/>
  <c r="DNE48" i="8"/>
  <c r="DNA48" i="8"/>
  <c r="DMW48" i="8"/>
  <c r="DMS48" i="8"/>
  <c r="DMO48" i="8"/>
  <c r="DMK48" i="8"/>
  <c r="DMG48" i="8"/>
  <c r="DMC48" i="8"/>
  <c r="DLY48" i="8"/>
  <c r="DLU48" i="8"/>
  <c r="DLQ48" i="8"/>
  <c r="DLM48" i="8"/>
  <c r="DLI48" i="8"/>
  <c r="DLE48" i="8"/>
  <c r="DLA48" i="8"/>
  <c r="DKW48" i="8"/>
  <c r="DKS48" i="8"/>
  <c r="DKO48" i="8"/>
  <c r="DKK48" i="8"/>
  <c r="DKG48" i="8"/>
  <c r="DKC48" i="8"/>
  <c r="DJY48" i="8"/>
  <c r="DJU48" i="8"/>
  <c r="DJQ48" i="8"/>
  <c r="DJM48" i="8"/>
  <c r="DJI48" i="8"/>
  <c r="DJE48" i="8"/>
  <c r="DJA48" i="8"/>
  <c r="DIW48" i="8"/>
  <c r="DIS48" i="8"/>
  <c r="DIO48" i="8"/>
  <c r="DIK48" i="8"/>
  <c r="DIG48" i="8"/>
  <c r="DIC48" i="8"/>
  <c r="DHY48" i="8"/>
  <c r="DHU48" i="8"/>
  <c r="DHQ48" i="8"/>
  <c r="DHM48" i="8"/>
  <c r="DHI48" i="8"/>
  <c r="DHE48" i="8"/>
  <c r="DHA48" i="8"/>
  <c r="DGW48" i="8"/>
  <c r="DGS48" i="8"/>
  <c r="DGO48" i="8"/>
  <c r="DGK48" i="8"/>
  <c r="DGG48" i="8"/>
  <c r="DGC48" i="8"/>
  <c r="DFY48" i="8"/>
  <c r="DFU48" i="8"/>
  <c r="DFQ48" i="8"/>
  <c r="DFM48" i="8"/>
  <c r="DFI48" i="8"/>
  <c r="DFE48" i="8"/>
  <c r="DFA48" i="8"/>
  <c r="DEW48" i="8"/>
  <c r="DES48" i="8"/>
  <c r="DEO48" i="8"/>
  <c r="DEK48" i="8"/>
  <c r="DEG48" i="8"/>
  <c r="DEC48" i="8"/>
  <c r="DDY48" i="8"/>
  <c r="DDU48" i="8"/>
  <c r="DDQ48" i="8"/>
  <c r="DDM48" i="8"/>
  <c r="DDI48" i="8"/>
  <c r="DDE48" i="8"/>
  <c r="DDA48" i="8"/>
  <c r="DCW48" i="8"/>
  <c r="DCS48" i="8"/>
  <c r="DCO48" i="8"/>
  <c r="DCK48" i="8"/>
  <c r="DCG48" i="8"/>
  <c r="DCC48" i="8"/>
  <c r="DBY48" i="8"/>
  <c r="DBU48" i="8"/>
  <c r="DBQ48" i="8"/>
  <c r="DBM48" i="8"/>
  <c r="DBI48" i="8"/>
  <c r="DBE48" i="8"/>
  <c r="DBA48" i="8"/>
  <c r="DAW48" i="8"/>
  <c r="DAS48" i="8"/>
  <c r="DAO48" i="8"/>
  <c r="DAK48" i="8"/>
  <c r="DAG48" i="8"/>
  <c r="DAC48" i="8"/>
  <c r="CZY48" i="8"/>
  <c r="CZU48" i="8"/>
  <c r="CZQ48" i="8"/>
  <c r="CZM48" i="8"/>
  <c r="CZI48" i="8"/>
  <c r="CZE48" i="8"/>
  <c r="CZA48" i="8"/>
  <c r="CYW48" i="8"/>
  <c r="CYS48" i="8"/>
  <c r="CYO48" i="8"/>
  <c r="CYK48" i="8"/>
  <c r="CYG48" i="8"/>
  <c r="CYC48" i="8"/>
  <c r="CXY48" i="8"/>
  <c r="CXU48" i="8"/>
  <c r="CXQ48" i="8"/>
  <c r="CXM48" i="8"/>
  <c r="CXI48" i="8"/>
  <c r="CXE48" i="8"/>
  <c r="CXA48" i="8"/>
  <c r="CWW48" i="8"/>
  <c r="CWS48" i="8"/>
  <c r="CWO48" i="8"/>
  <c r="CWK48" i="8"/>
  <c r="CWG48" i="8"/>
  <c r="CWC48" i="8"/>
  <c r="CVY48" i="8"/>
  <c r="CVU48" i="8"/>
  <c r="CVQ48" i="8"/>
  <c r="CVM48" i="8"/>
  <c r="CVI48" i="8"/>
  <c r="CVE48" i="8"/>
  <c r="CVA48" i="8"/>
  <c r="CUW48" i="8"/>
  <c r="CUS48" i="8"/>
  <c r="CUO48" i="8"/>
  <c r="CUK48" i="8"/>
  <c r="CUG48" i="8"/>
  <c r="CUC48" i="8"/>
  <c r="CTY48" i="8"/>
  <c r="CTU48" i="8"/>
  <c r="CTQ48" i="8"/>
  <c r="CTM48" i="8"/>
  <c r="CTI48" i="8"/>
  <c r="CTE48" i="8"/>
  <c r="CTA48" i="8"/>
  <c r="CSW48" i="8"/>
  <c r="CSS48" i="8"/>
  <c r="CSO48" i="8"/>
  <c r="CSK48" i="8"/>
  <c r="CSG48" i="8"/>
  <c r="CSC48" i="8"/>
  <c r="CRY48" i="8"/>
  <c r="CRU48" i="8"/>
  <c r="CRQ48" i="8"/>
  <c r="CRM48" i="8"/>
  <c r="CRI48" i="8"/>
  <c r="CRE48" i="8"/>
  <c r="CRA48" i="8"/>
  <c r="CQW48" i="8"/>
  <c r="CQS48" i="8"/>
  <c r="CQO48" i="8"/>
  <c r="CQK48" i="8"/>
  <c r="CQG48" i="8"/>
  <c r="CQC48" i="8"/>
  <c r="CPY48" i="8"/>
  <c r="CPU48" i="8"/>
  <c r="CPQ48" i="8"/>
  <c r="CPM48" i="8"/>
  <c r="CPI48" i="8"/>
  <c r="CPE48" i="8"/>
  <c r="CPA48" i="8"/>
  <c r="COW48" i="8"/>
  <c r="COS48" i="8"/>
  <c r="COO48" i="8"/>
  <c r="COK48" i="8"/>
  <c r="COG48" i="8"/>
  <c r="COC48" i="8"/>
  <c r="CNY48" i="8"/>
  <c r="CNU48" i="8"/>
  <c r="CNQ48" i="8"/>
  <c r="CNM48" i="8"/>
  <c r="CNI48" i="8"/>
  <c r="CNE48" i="8"/>
  <c r="CNA48" i="8"/>
  <c r="CMW48" i="8"/>
  <c r="CMS48" i="8"/>
  <c r="CMO48" i="8"/>
  <c r="CMK48" i="8"/>
  <c r="CMG48" i="8"/>
  <c r="CMC48" i="8"/>
  <c r="CLY48" i="8"/>
  <c r="CLU48" i="8"/>
  <c r="CLQ48" i="8"/>
  <c r="CLM48" i="8"/>
  <c r="CLI48" i="8"/>
  <c r="CLE48" i="8"/>
  <c r="CLA48" i="8"/>
  <c r="CKW48" i="8"/>
  <c r="CKS48" i="8"/>
  <c r="CKO48" i="8"/>
  <c r="CKK48" i="8"/>
  <c r="CKG48" i="8"/>
  <c r="CKC48" i="8"/>
  <c r="CJY48" i="8"/>
  <c r="CJU48" i="8"/>
  <c r="CJQ48" i="8"/>
  <c r="CJM48" i="8"/>
  <c r="CJI48" i="8"/>
  <c r="CJE48" i="8"/>
  <c r="CJA48" i="8"/>
  <c r="CIW48" i="8"/>
  <c r="CIS48" i="8"/>
  <c r="CIO48" i="8"/>
  <c r="CIK48" i="8"/>
  <c r="CIG48" i="8"/>
  <c r="CIC48" i="8"/>
  <c r="CHY48" i="8"/>
  <c r="CHU48" i="8"/>
  <c r="CHQ48" i="8"/>
  <c r="CHM48" i="8"/>
  <c r="CHI48" i="8"/>
  <c r="CHE48" i="8"/>
  <c r="CHA48" i="8"/>
  <c r="CGW48" i="8"/>
  <c r="CGS48" i="8"/>
  <c r="CGO48" i="8"/>
  <c r="CGK48" i="8"/>
  <c r="CGG48" i="8"/>
  <c r="CGC48" i="8"/>
  <c r="CFY48" i="8"/>
  <c r="CFU48" i="8"/>
  <c r="CFQ48" i="8"/>
  <c r="CFM48" i="8"/>
  <c r="CFI48" i="8"/>
  <c r="CFE48" i="8"/>
  <c r="CFA48" i="8"/>
  <c r="CEW48" i="8"/>
  <c r="CES48" i="8"/>
  <c r="CEO48" i="8"/>
  <c r="CEK48" i="8"/>
  <c r="CEG48" i="8"/>
  <c r="CEC48" i="8"/>
  <c r="CDY48" i="8"/>
  <c r="CDU48" i="8"/>
  <c r="CDQ48" i="8"/>
  <c r="CDM48" i="8"/>
  <c r="CDI48" i="8"/>
  <c r="CDE48" i="8"/>
  <c r="CDA48" i="8"/>
  <c r="CCW48" i="8"/>
  <c r="CCS48" i="8"/>
  <c r="CCO48" i="8"/>
  <c r="CCK48" i="8"/>
  <c r="CCG48" i="8"/>
  <c r="CCC48" i="8"/>
  <c r="CBY48" i="8"/>
  <c r="CBU48" i="8"/>
  <c r="CBQ48" i="8"/>
  <c r="CBM48" i="8"/>
  <c r="CBI48" i="8"/>
  <c r="CBE48" i="8"/>
  <c r="CBA48" i="8"/>
  <c r="CAW48" i="8"/>
  <c r="CAS48" i="8"/>
  <c r="CAO48" i="8"/>
  <c r="CAK48" i="8"/>
  <c r="CAG48" i="8"/>
  <c r="CAC48" i="8"/>
  <c r="BZY48" i="8"/>
  <c r="BZU48" i="8"/>
  <c r="BZQ48" i="8"/>
  <c r="BZM48" i="8"/>
  <c r="BZI48" i="8"/>
  <c r="BZE48" i="8"/>
  <c r="BZA48" i="8"/>
  <c r="BYW48" i="8"/>
  <c r="BYS48" i="8"/>
  <c r="BYO48" i="8"/>
  <c r="BYK48" i="8"/>
  <c r="BYG48" i="8"/>
  <c r="BYC48" i="8"/>
  <c r="BXY48" i="8"/>
  <c r="BXU48" i="8"/>
  <c r="BXQ48" i="8"/>
  <c r="BXM48" i="8"/>
  <c r="BXI48" i="8"/>
  <c r="BXE48" i="8"/>
  <c r="BXA48" i="8"/>
  <c r="BWW48" i="8"/>
  <c r="BWS48" i="8"/>
  <c r="BWO48" i="8"/>
  <c r="BWK48" i="8"/>
  <c r="BWG48" i="8"/>
  <c r="BWC48" i="8"/>
  <c r="BVY48" i="8"/>
  <c r="BVU48" i="8"/>
  <c r="BVQ48" i="8"/>
  <c r="BVM48" i="8"/>
  <c r="BVI48" i="8"/>
  <c r="BVE48" i="8"/>
  <c r="BVA48" i="8"/>
  <c r="BUW48" i="8"/>
  <c r="BUS48" i="8"/>
  <c r="BUO48" i="8"/>
  <c r="BUK48" i="8"/>
  <c r="BUG48" i="8"/>
  <c r="BUC48" i="8"/>
  <c r="BTY48" i="8"/>
  <c r="BTU48" i="8"/>
  <c r="BTQ48" i="8"/>
  <c r="BTM48" i="8"/>
  <c r="BTI48" i="8"/>
  <c r="BTE48" i="8"/>
  <c r="BTA48" i="8"/>
  <c r="BSW48" i="8"/>
  <c r="BSS48" i="8"/>
  <c r="BSO48" i="8"/>
  <c r="BSK48" i="8"/>
  <c r="BSG48" i="8"/>
  <c r="BSC48" i="8"/>
  <c r="BRY48" i="8"/>
  <c r="BRU48" i="8"/>
  <c r="BRQ48" i="8"/>
  <c r="BRM48" i="8"/>
  <c r="BRI48" i="8"/>
  <c r="BRE48" i="8"/>
  <c r="BRA48" i="8"/>
  <c r="BQW48" i="8"/>
  <c r="BQS48" i="8"/>
  <c r="BQO48" i="8"/>
  <c r="BQK48" i="8"/>
  <c r="BQG48" i="8"/>
  <c r="BQC48" i="8"/>
  <c r="BPY48" i="8"/>
  <c r="BPU48" i="8"/>
  <c r="BPQ48" i="8"/>
  <c r="BPM48" i="8"/>
  <c r="BPI48" i="8"/>
  <c r="BPE48" i="8"/>
  <c r="BPA48" i="8"/>
  <c r="BOW48" i="8"/>
  <c r="BOS48" i="8"/>
  <c r="BOO48" i="8"/>
  <c r="BOK48" i="8"/>
  <c r="BOG48" i="8"/>
  <c r="BOC48" i="8"/>
  <c r="BNY48" i="8"/>
  <c r="BNU48" i="8"/>
  <c r="BNQ48" i="8"/>
  <c r="BNM48" i="8"/>
  <c r="BNI48" i="8"/>
  <c r="BNE48" i="8"/>
  <c r="BNA48" i="8"/>
  <c r="BMW48" i="8"/>
  <c r="BMS48" i="8"/>
  <c r="BMO48" i="8"/>
  <c r="BMK48" i="8"/>
  <c r="BMG48" i="8"/>
  <c r="BMC48" i="8"/>
  <c r="BLY48" i="8"/>
  <c r="BLU48" i="8"/>
  <c r="BLQ48" i="8"/>
  <c r="BLM48" i="8"/>
  <c r="BLI48" i="8"/>
  <c r="BLE48" i="8"/>
  <c r="BLA48" i="8"/>
  <c r="BKW48" i="8"/>
  <c r="BKS48" i="8"/>
  <c r="BKO48" i="8"/>
  <c r="BKK48" i="8"/>
  <c r="BKG48" i="8"/>
  <c r="BKC48" i="8"/>
  <c r="BJY48" i="8"/>
  <c r="BJU48" i="8"/>
  <c r="BJQ48" i="8"/>
  <c r="BJM48" i="8"/>
  <c r="BJI48" i="8"/>
  <c r="BJE48" i="8"/>
  <c r="BJA48" i="8"/>
  <c r="BIW48" i="8"/>
  <c r="BIS48" i="8"/>
  <c r="BIO48" i="8"/>
  <c r="BIK48" i="8"/>
  <c r="BIG48" i="8"/>
  <c r="BIC48" i="8"/>
  <c r="BHY48" i="8"/>
  <c r="BHU48" i="8"/>
  <c r="BHQ48" i="8"/>
  <c r="BHM48" i="8"/>
  <c r="BHI48" i="8"/>
  <c r="BHE48" i="8"/>
  <c r="BHA48" i="8"/>
  <c r="BGW48" i="8"/>
  <c r="BGS48" i="8"/>
  <c r="BGO48" i="8"/>
  <c r="BGK48" i="8"/>
  <c r="BGG48" i="8"/>
  <c r="BGC48" i="8"/>
  <c r="BFY48" i="8"/>
  <c r="BFU48" i="8"/>
  <c r="BFQ48" i="8"/>
  <c r="BFM48" i="8"/>
  <c r="BFI48" i="8"/>
  <c r="BFE48" i="8"/>
  <c r="BFA48" i="8"/>
  <c r="BEW48" i="8"/>
  <c r="BES48" i="8"/>
  <c r="BEO48" i="8"/>
  <c r="BEK48" i="8"/>
  <c r="BEG48" i="8"/>
  <c r="BEC48" i="8"/>
  <c r="BDY48" i="8"/>
  <c r="BDU48" i="8"/>
  <c r="BDQ48" i="8"/>
  <c r="BDM48" i="8"/>
  <c r="BDI48" i="8"/>
  <c r="BDE48" i="8"/>
  <c r="BDA48" i="8"/>
  <c r="BCW48" i="8"/>
  <c r="BCS48" i="8"/>
  <c r="BCO48" i="8"/>
  <c r="BCK48" i="8"/>
  <c r="BCG48" i="8"/>
  <c r="BCC48" i="8"/>
  <c r="BBY48" i="8"/>
  <c r="BBU48" i="8"/>
  <c r="BBQ48" i="8"/>
  <c r="BBM48" i="8"/>
  <c r="BBI48" i="8"/>
  <c r="BBE48" i="8"/>
  <c r="BBA48" i="8"/>
  <c r="BAW48" i="8"/>
  <c r="BAS48" i="8"/>
  <c r="BAO48" i="8"/>
  <c r="BAK48" i="8"/>
  <c r="BAG48" i="8"/>
  <c r="BAC48" i="8"/>
  <c r="AZY48" i="8"/>
  <c r="AZU48" i="8"/>
  <c r="AZQ48" i="8"/>
  <c r="AZM48" i="8"/>
  <c r="AZI48" i="8"/>
  <c r="AZE48" i="8"/>
  <c r="AZA48" i="8"/>
  <c r="AYW48" i="8"/>
  <c r="AYS48" i="8"/>
  <c r="AYO48" i="8"/>
  <c r="AYK48" i="8"/>
  <c r="AYG48" i="8"/>
  <c r="AYC48" i="8"/>
  <c r="AXY48" i="8"/>
  <c r="AXU48" i="8"/>
  <c r="AXQ48" i="8"/>
  <c r="AXM48" i="8"/>
  <c r="AXI48" i="8"/>
  <c r="AXE48" i="8"/>
  <c r="AXA48" i="8"/>
  <c r="AWW48" i="8"/>
  <c r="AWS48" i="8"/>
  <c r="AWO48" i="8"/>
  <c r="AWK48" i="8"/>
  <c r="AWG48" i="8"/>
  <c r="AWC48" i="8"/>
  <c r="AVY48" i="8"/>
  <c r="AVU48" i="8"/>
  <c r="AVQ48" i="8"/>
  <c r="AVM48" i="8"/>
  <c r="AVI48" i="8"/>
  <c r="AVE48" i="8"/>
  <c r="AVA48" i="8"/>
  <c r="AUW48" i="8"/>
  <c r="AUS48" i="8"/>
  <c r="AUO48" i="8"/>
  <c r="AUK48" i="8"/>
  <c r="AUG48" i="8"/>
  <c r="AUC48" i="8"/>
  <c r="ATY48" i="8"/>
  <c r="ATU48" i="8"/>
  <c r="ATQ48" i="8"/>
  <c r="ATM48" i="8"/>
  <c r="ATI48" i="8"/>
  <c r="ATE48" i="8"/>
  <c r="ATA48" i="8"/>
  <c r="ASW48" i="8"/>
  <c r="AW48" i="8"/>
  <c r="AS48" i="8"/>
  <c r="AO48" i="8"/>
  <c r="AK48" i="8"/>
  <c r="AG48" i="8"/>
  <c r="AC48" i="8"/>
  <c r="Y48" i="8"/>
  <c r="U48" i="8"/>
  <c r="Q48" i="8"/>
  <c r="M48" i="8"/>
  <c r="I48" i="8"/>
  <c r="B50" i="2"/>
  <c r="B49" i="8"/>
  <c r="XFB48" i="8"/>
  <c r="XEX48" i="8"/>
  <c r="XET48" i="8"/>
  <c r="XEP48" i="8"/>
  <c r="XEL48" i="8"/>
  <c r="XEH48" i="8"/>
  <c r="XED48" i="8"/>
  <c r="XDZ48" i="8"/>
  <c r="XDV48" i="8"/>
  <c r="XDR48" i="8"/>
  <c r="XDN48" i="8"/>
  <c r="XDJ48" i="8"/>
  <c r="XDF48" i="8"/>
  <c r="XDB48" i="8"/>
  <c r="XCX48" i="8"/>
  <c r="XCT48" i="8"/>
  <c r="XCP48" i="8"/>
  <c r="XCL48" i="8"/>
  <c r="XCH48" i="8"/>
  <c r="XCD48" i="8"/>
  <c r="XBZ48" i="8"/>
  <c r="XBV48" i="8"/>
  <c r="XBR48" i="8"/>
  <c r="XBN48" i="8"/>
  <c r="XBJ48" i="8"/>
  <c r="XBF48" i="8"/>
  <c r="XBB48" i="8"/>
  <c r="XAX48" i="8"/>
  <c r="XAT48" i="8"/>
  <c r="XAP48" i="8"/>
  <c r="XAL48" i="8"/>
  <c r="XAH48" i="8"/>
  <c r="XAD48" i="8"/>
  <c r="WZZ48" i="8"/>
  <c r="WZV48" i="8"/>
  <c r="WZR48" i="8"/>
  <c r="WZN48" i="8"/>
  <c r="WZJ48" i="8"/>
  <c r="WZF48" i="8"/>
  <c r="WZB48" i="8"/>
  <c r="WYX48" i="8"/>
  <c r="WYT48" i="8"/>
  <c r="WYP48" i="8"/>
  <c r="WYL48" i="8"/>
  <c r="WYH48" i="8"/>
  <c r="WYD48" i="8"/>
  <c r="WXZ48" i="8"/>
  <c r="WXV48" i="8"/>
  <c r="WXR48" i="8"/>
  <c r="WXN48" i="8"/>
  <c r="WXJ48" i="8"/>
  <c r="WXF48" i="8"/>
  <c r="WXB48" i="8"/>
  <c r="WWX48" i="8"/>
  <c r="WWT48" i="8"/>
  <c r="WWP48" i="8"/>
  <c r="WWL48" i="8"/>
  <c r="WWH48" i="8"/>
  <c r="WWD48" i="8"/>
  <c r="WVZ48" i="8"/>
  <c r="WVV48" i="8"/>
  <c r="WVR48" i="8"/>
  <c r="WVN48" i="8"/>
  <c r="WVJ48" i="8"/>
  <c r="WVF48" i="8"/>
  <c r="WVB48" i="8"/>
  <c r="WUX48" i="8"/>
  <c r="WUT48" i="8"/>
  <c r="WUP48" i="8"/>
  <c r="WUL48" i="8"/>
  <c r="WUH48" i="8"/>
  <c r="WUD48" i="8"/>
  <c r="WTZ48" i="8"/>
  <c r="WTV48" i="8"/>
  <c r="WTR48" i="8"/>
  <c r="WTN48" i="8"/>
  <c r="WTJ48" i="8"/>
  <c r="WTF48" i="8"/>
  <c r="WTB48" i="8"/>
  <c r="WSX48" i="8"/>
  <c r="WST48" i="8"/>
  <c r="WSP48" i="8"/>
  <c r="WSL48" i="8"/>
  <c r="WSH48" i="8"/>
  <c r="WSD48" i="8"/>
  <c r="WRZ48" i="8"/>
  <c r="WRV48" i="8"/>
  <c r="WRR48" i="8"/>
  <c r="WRN48" i="8"/>
  <c r="WRJ48" i="8"/>
  <c r="WRF48" i="8"/>
  <c r="WRB48" i="8"/>
  <c r="WQX48" i="8"/>
  <c r="WQT48" i="8"/>
  <c r="WQP48" i="8"/>
  <c r="WQL48" i="8"/>
  <c r="WQH48" i="8"/>
  <c r="WQD48" i="8"/>
  <c r="WPZ48" i="8"/>
  <c r="WPV48" i="8"/>
  <c r="WPR48" i="8"/>
  <c r="WPN48" i="8"/>
  <c r="WPJ48" i="8"/>
  <c r="WPF48" i="8"/>
  <c r="WPB48" i="8"/>
  <c r="WOX48" i="8"/>
  <c r="WOT48" i="8"/>
  <c r="WOP48" i="8"/>
  <c r="WOL48" i="8"/>
  <c r="WOH48" i="8"/>
  <c r="WOD48" i="8"/>
  <c r="WNZ48" i="8"/>
  <c r="WNV48" i="8"/>
  <c r="WNR48" i="8"/>
  <c r="WNN48" i="8"/>
  <c r="WNJ48" i="8"/>
  <c r="WNF48" i="8"/>
  <c r="WNB48" i="8"/>
  <c r="WMX48" i="8"/>
  <c r="WMT48" i="8"/>
  <c r="WMP48" i="8"/>
  <c r="WML48" i="8"/>
  <c r="WMH48" i="8"/>
  <c r="WMD48" i="8"/>
  <c r="WLZ48" i="8"/>
  <c r="WLV48" i="8"/>
  <c r="WLR48" i="8"/>
  <c r="WLN48" i="8"/>
  <c r="WLJ48" i="8"/>
  <c r="WLF48" i="8"/>
  <c r="WLB48" i="8"/>
  <c r="WKX48" i="8"/>
  <c r="WKT48" i="8"/>
  <c r="WKP48" i="8"/>
  <c r="WKL48" i="8"/>
  <c r="WKH48" i="8"/>
  <c r="WKD48" i="8"/>
  <c r="WJZ48" i="8"/>
  <c r="WJV48" i="8"/>
  <c r="WJR48" i="8"/>
  <c r="WJN48" i="8"/>
  <c r="WJJ48" i="8"/>
  <c r="WJF48" i="8"/>
  <c r="WJB48" i="8"/>
  <c r="WIX48" i="8"/>
  <c r="WIT48" i="8"/>
  <c r="WIP48" i="8"/>
  <c r="WIL48" i="8"/>
  <c r="WIH48" i="8"/>
  <c r="WID48" i="8"/>
  <c r="WHZ48" i="8"/>
  <c r="WHV48" i="8"/>
  <c r="WHR48" i="8"/>
  <c r="WHN48" i="8"/>
  <c r="WHJ48" i="8"/>
  <c r="WHF48" i="8"/>
  <c r="WHB48" i="8"/>
  <c r="WGX48" i="8"/>
  <c r="WGT48" i="8"/>
  <c r="WGP48" i="8"/>
  <c r="WGL48" i="8"/>
  <c r="WGH48" i="8"/>
  <c r="WGD48" i="8"/>
  <c r="WFZ48" i="8"/>
  <c r="WFV48" i="8"/>
  <c r="WFR48" i="8"/>
  <c r="WFN48" i="8"/>
  <c r="WFJ48" i="8"/>
  <c r="WFF48" i="8"/>
  <c r="WFB48" i="8"/>
  <c r="WEX48" i="8"/>
  <c r="WET48" i="8"/>
  <c r="WEP48" i="8"/>
  <c r="WEL48" i="8"/>
  <c r="WEH48" i="8"/>
  <c r="WED48" i="8"/>
  <c r="WDZ48" i="8"/>
  <c r="WDV48" i="8"/>
  <c r="WDR48" i="8"/>
  <c r="WDN48" i="8"/>
  <c r="WDJ48" i="8"/>
  <c r="WDF48" i="8"/>
  <c r="WDB48" i="8"/>
  <c r="WCX48" i="8"/>
  <c r="WCT48" i="8"/>
  <c r="WCP48" i="8"/>
  <c r="WCL48" i="8"/>
  <c r="WCH48" i="8"/>
  <c r="WCD48" i="8"/>
  <c r="WBZ48" i="8"/>
  <c r="WBV48" i="8"/>
  <c r="WBR48" i="8"/>
  <c r="WBN48" i="8"/>
  <c r="WBJ48" i="8"/>
  <c r="WBF48" i="8"/>
  <c r="WBB48" i="8"/>
  <c r="WAX48" i="8"/>
  <c r="WAT48" i="8"/>
  <c r="WAP48" i="8"/>
  <c r="WAL48" i="8"/>
  <c r="WAH48" i="8"/>
  <c r="WAD48" i="8"/>
  <c r="VZZ48" i="8"/>
  <c r="VZV48" i="8"/>
  <c r="VZR48" i="8"/>
  <c r="VZN48" i="8"/>
  <c r="VZJ48" i="8"/>
  <c r="VZF48" i="8"/>
  <c r="VZB48" i="8"/>
  <c r="VYX48" i="8"/>
  <c r="VYT48" i="8"/>
  <c r="VYP48" i="8"/>
  <c r="VYL48" i="8"/>
  <c r="VYH48" i="8"/>
  <c r="VYD48" i="8"/>
  <c r="VXZ48" i="8"/>
  <c r="VXV48" i="8"/>
  <c r="VXR48" i="8"/>
  <c r="VXN48" i="8"/>
  <c r="VXJ48" i="8"/>
  <c r="VXF48" i="8"/>
  <c r="VXB48" i="8"/>
  <c r="VWX48" i="8"/>
  <c r="VWT48" i="8"/>
  <c r="VWP48" i="8"/>
  <c r="VWL48" i="8"/>
  <c r="VWH48" i="8"/>
  <c r="VWD48" i="8"/>
  <c r="VVZ48" i="8"/>
  <c r="VVV48" i="8"/>
  <c r="VVR48" i="8"/>
  <c r="VVN48" i="8"/>
  <c r="VVJ48" i="8"/>
  <c r="VVF48" i="8"/>
  <c r="VVB48" i="8"/>
  <c r="VUX48" i="8"/>
  <c r="VUT48" i="8"/>
  <c r="VUP48" i="8"/>
  <c r="VUL48" i="8"/>
  <c r="VUH48" i="8"/>
  <c r="VUD48" i="8"/>
  <c r="VTZ48" i="8"/>
  <c r="VTV48" i="8"/>
  <c r="VTR48" i="8"/>
  <c r="VTN48" i="8"/>
  <c r="VTJ48" i="8"/>
  <c r="VTF48" i="8"/>
  <c r="VTB48" i="8"/>
  <c r="VSX48" i="8"/>
  <c r="VST48" i="8"/>
  <c r="VSP48" i="8"/>
  <c r="VSL48" i="8"/>
  <c r="VSH48" i="8"/>
  <c r="VSD48" i="8"/>
  <c r="VRZ48" i="8"/>
  <c r="VRV48" i="8"/>
  <c r="VRR48" i="8"/>
  <c r="VRN48" i="8"/>
  <c r="VRJ48" i="8"/>
  <c r="VRF48" i="8"/>
  <c r="VRB48" i="8"/>
  <c r="VQX48" i="8"/>
  <c r="VQT48" i="8"/>
  <c r="VQP48" i="8"/>
  <c r="VQL48" i="8"/>
  <c r="VQH48" i="8"/>
  <c r="VQD48" i="8"/>
  <c r="VPZ48" i="8"/>
  <c r="VPV48" i="8"/>
  <c r="VPR48" i="8"/>
  <c r="VPN48" i="8"/>
  <c r="VPJ48" i="8"/>
  <c r="VPF48" i="8"/>
  <c r="VPB48" i="8"/>
  <c r="VOX48" i="8"/>
  <c r="VOT48" i="8"/>
  <c r="VOP48" i="8"/>
  <c r="VOL48" i="8"/>
  <c r="VOH48" i="8"/>
  <c r="VOD48" i="8"/>
  <c r="VNZ48" i="8"/>
  <c r="VNV48" i="8"/>
  <c r="VNR48" i="8"/>
  <c r="VNN48" i="8"/>
  <c r="VNJ48" i="8"/>
  <c r="VNF48" i="8"/>
  <c r="VNB48" i="8"/>
  <c r="VMX48" i="8"/>
  <c r="VMT48" i="8"/>
  <c r="VMP48" i="8"/>
  <c r="VML48" i="8"/>
  <c r="VMH48" i="8"/>
  <c r="VMD48" i="8"/>
  <c r="VLZ48" i="8"/>
  <c r="VLV48" i="8"/>
  <c r="VLR48" i="8"/>
  <c r="VLN48" i="8"/>
  <c r="VLJ48" i="8"/>
  <c r="VLF48" i="8"/>
  <c r="VLB48" i="8"/>
  <c r="VKX48" i="8"/>
  <c r="VKT48" i="8"/>
  <c r="VKP48" i="8"/>
  <c r="VKL48" i="8"/>
  <c r="VKH48" i="8"/>
  <c r="VKD48" i="8"/>
  <c r="VJZ48" i="8"/>
  <c r="VJV48" i="8"/>
  <c r="VJR48" i="8"/>
  <c r="VJN48" i="8"/>
  <c r="VJJ48" i="8"/>
  <c r="VJF48" i="8"/>
  <c r="VJB48" i="8"/>
  <c r="VIX48" i="8"/>
  <c r="VIT48" i="8"/>
  <c r="VIP48" i="8"/>
  <c r="VIL48" i="8"/>
  <c r="VIH48" i="8"/>
  <c r="VID48" i="8"/>
  <c r="VHZ48" i="8"/>
  <c r="VHV48" i="8"/>
  <c r="VHR48" i="8"/>
  <c r="VHN48" i="8"/>
  <c r="VHJ48" i="8"/>
  <c r="VHF48" i="8"/>
  <c r="VHB48" i="8"/>
  <c r="VGX48" i="8"/>
  <c r="VGT48" i="8"/>
  <c r="VGP48" i="8"/>
  <c r="VGL48" i="8"/>
  <c r="VGH48" i="8"/>
  <c r="VGD48" i="8"/>
  <c r="VFZ48" i="8"/>
  <c r="VFV48" i="8"/>
  <c r="VFR48" i="8"/>
  <c r="VFN48" i="8"/>
  <c r="VFJ48" i="8"/>
  <c r="VFF48" i="8"/>
  <c r="VFB48" i="8"/>
  <c r="VEX48" i="8"/>
  <c r="VET48" i="8"/>
  <c r="VEP48" i="8"/>
  <c r="VEL48" i="8"/>
  <c r="VEH48" i="8"/>
  <c r="VED48" i="8"/>
  <c r="VDZ48" i="8"/>
  <c r="VDV48" i="8"/>
  <c r="VDR48" i="8"/>
  <c r="VDN48" i="8"/>
  <c r="VDJ48" i="8"/>
  <c r="VDF48" i="8"/>
  <c r="VDB48" i="8"/>
  <c r="VCX48" i="8"/>
  <c r="VCT48" i="8"/>
  <c r="VCP48" i="8"/>
  <c r="VCL48" i="8"/>
  <c r="VCH48" i="8"/>
  <c r="VCD48" i="8"/>
  <c r="VBZ48" i="8"/>
  <c r="VBV48" i="8"/>
  <c r="VBR48" i="8"/>
  <c r="VBN48" i="8"/>
  <c r="VBJ48" i="8"/>
  <c r="VBF48" i="8"/>
  <c r="VBB48" i="8"/>
  <c r="VAX48" i="8"/>
  <c r="VAT48" i="8"/>
  <c r="VAP48" i="8"/>
  <c r="VAL48" i="8"/>
  <c r="VAH48" i="8"/>
  <c r="VAD48" i="8"/>
  <c r="UZZ48" i="8"/>
  <c r="UZV48" i="8"/>
  <c r="UZR48" i="8"/>
  <c r="UZN48" i="8"/>
  <c r="UZJ48" i="8"/>
  <c r="UZF48" i="8"/>
  <c r="UZB48" i="8"/>
  <c r="UYX48" i="8"/>
  <c r="UYT48" i="8"/>
  <c r="UYP48" i="8"/>
  <c r="UYL48" i="8"/>
  <c r="UYH48" i="8"/>
  <c r="UYD48" i="8"/>
  <c r="UXZ48" i="8"/>
  <c r="UXV48" i="8"/>
  <c r="UXR48" i="8"/>
  <c r="UXN48" i="8"/>
  <c r="UXJ48" i="8"/>
  <c r="UXF48" i="8"/>
  <c r="UXB48" i="8"/>
  <c r="UWX48" i="8"/>
  <c r="UWT48" i="8"/>
  <c r="UWP48" i="8"/>
  <c r="UWL48" i="8"/>
  <c r="UWH48" i="8"/>
  <c r="UWD48" i="8"/>
  <c r="UVZ48" i="8"/>
  <c r="UVV48" i="8"/>
  <c r="UVR48" i="8"/>
  <c r="UVN48" i="8"/>
  <c r="UVJ48" i="8"/>
  <c r="UVF48" i="8"/>
  <c r="UVB48" i="8"/>
  <c r="UUX48" i="8"/>
  <c r="UUT48" i="8"/>
  <c r="UUP48" i="8"/>
  <c r="UUL48" i="8"/>
  <c r="UUH48" i="8"/>
  <c r="UUD48" i="8"/>
  <c r="UTZ48" i="8"/>
  <c r="UTV48" i="8"/>
  <c r="UTR48" i="8"/>
  <c r="UTN48" i="8"/>
  <c r="UTJ48" i="8"/>
  <c r="UTF48" i="8"/>
  <c r="UTB48" i="8"/>
  <c r="USX48" i="8"/>
  <c r="UST48" i="8"/>
  <c r="USP48" i="8"/>
  <c r="USL48" i="8"/>
  <c r="USH48" i="8"/>
  <c r="USD48" i="8"/>
  <c r="URZ48" i="8"/>
  <c r="URV48" i="8"/>
  <c r="URR48" i="8"/>
  <c r="URN48" i="8"/>
  <c r="URJ48" i="8"/>
  <c r="URF48" i="8"/>
  <c r="URB48" i="8"/>
  <c r="UQX48" i="8"/>
  <c r="UQT48" i="8"/>
  <c r="UQP48" i="8"/>
  <c r="UQL48" i="8"/>
  <c r="UQH48" i="8"/>
  <c r="UQD48" i="8"/>
  <c r="UPZ48" i="8"/>
  <c r="UPV48" i="8"/>
  <c r="UPR48" i="8"/>
  <c r="UPN48" i="8"/>
  <c r="UPJ48" i="8"/>
  <c r="UPF48" i="8"/>
  <c r="UPB48" i="8"/>
  <c r="UOX48" i="8"/>
  <c r="UOT48" i="8"/>
  <c r="UOP48" i="8"/>
  <c r="UOL48" i="8"/>
  <c r="UOH48" i="8"/>
  <c r="UOD48" i="8"/>
  <c r="UNZ48" i="8"/>
  <c r="UNV48" i="8"/>
  <c r="UNR48" i="8"/>
  <c r="UNN48" i="8"/>
  <c r="UNJ48" i="8"/>
  <c r="UNF48" i="8"/>
  <c r="UNB48" i="8"/>
  <c r="UMX48" i="8"/>
  <c r="UMT48" i="8"/>
  <c r="UMP48" i="8"/>
  <c r="UML48" i="8"/>
  <c r="UMH48" i="8"/>
  <c r="UMD48" i="8"/>
  <c r="ULZ48" i="8"/>
  <c r="ULV48" i="8"/>
  <c r="ULR48" i="8"/>
  <c r="ULN48" i="8"/>
  <c r="ULJ48" i="8"/>
  <c r="ULF48" i="8"/>
  <c r="ULB48" i="8"/>
  <c r="UKX48" i="8"/>
  <c r="UKT48" i="8"/>
  <c r="UKP48" i="8"/>
  <c r="UKL48" i="8"/>
  <c r="UKH48" i="8"/>
  <c r="UKD48" i="8"/>
  <c r="UJZ48" i="8"/>
  <c r="UJV48" i="8"/>
  <c r="UJR48" i="8"/>
  <c r="UJN48" i="8"/>
  <c r="UJJ48" i="8"/>
  <c r="UJF48" i="8"/>
  <c r="UJB48" i="8"/>
  <c r="UIX48" i="8"/>
  <c r="UIT48" i="8"/>
  <c r="UIP48" i="8"/>
  <c r="UIL48" i="8"/>
  <c r="UIH48" i="8"/>
  <c r="UID48" i="8"/>
  <c r="UHZ48" i="8"/>
  <c r="UHV48" i="8"/>
  <c r="UHR48" i="8"/>
  <c r="UHN48" i="8"/>
  <c r="UHJ48" i="8"/>
  <c r="UHF48" i="8"/>
  <c r="UHB48" i="8"/>
  <c r="UGX48" i="8"/>
  <c r="UGT48" i="8"/>
  <c r="UGP48" i="8"/>
  <c r="UGL48" i="8"/>
  <c r="UGH48" i="8"/>
  <c r="UGD48" i="8"/>
  <c r="UFZ48" i="8"/>
  <c r="UFV48" i="8"/>
  <c r="UFR48" i="8"/>
  <c r="UFN48" i="8"/>
  <c r="UFJ48" i="8"/>
  <c r="UFF48" i="8"/>
  <c r="UFB48" i="8"/>
  <c r="UEX48" i="8"/>
  <c r="UET48" i="8"/>
  <c r="UEP48" i="8"/>
  <c r="UEL48" i="8"/>
  <c r="UEH48" i="8"/>
  <c r="UED48" i="8"/>
  <c r="UDZ48" i="8"/>
  <c r="UDV48" i="8"/>
  <c r="UDR48" i="8"/>
  <c r="UDN48" i="8"/>
  <c r="UDJ48" i="8"/>
  <c r="UDF48" i="8"/>
  <c r="UDB48" i="8"/>
  <c r="UCX48" i="8"/>
  <c r="UCT48" i="8"/>
  <c r="UCP48" i="8"/>
  <c r="UCL48" i="8"/>
  <c r="UCH48" i="8"/>
  <c r="UCD48" i="8"/>
  <c r="UBZ48" i="8"/>
  <c r="UBV48" i="8"/>
  <c r="UBR48" i="8"/>
  <c r="UBN48" i="8"/>
  <c r="UBJ48" i="8"/>
  <c r="UBF48" i="8"/>
  <c r="UBB48" i="8"/>
  <c r="UAX48" i="8"/>
  <c r="UAT48" i="8"/>
  <c r="UAP48" i="8"/>
  <c r="UAL48" i="8"/>
  <c r="UAH48" i="8"/>
  <c r="UAD48" i="8"/>
  <c r="TZZ48" i="8"/>
  <c r="TZV48" i="8"/>
  <c r="TZR48" i="8"/>
  <c r="TZN48" i="8"/>
  <c r="TZJ48" i="8"/>
  <c r="TZF48" i="8"/>
  <c r="TZB48" i="8"/>
  <c r="TYX48" i="8"/>
  <c r="TYT48" i="8"/>
  <c r="TYP48" i="8"/>
  <c r="TYL48" i="8"/>
  <c r="TYH48" i="8"/>
  <c r="TYD48" i="8"/>
  <c r="TXZ48" i="8"/>
  <c r="TXV48" i="8"/>
  <c r="TXR48" i="8"/>
  <c r="TXN48" i="8"/>
  <c r="TXJ48" i="8"/>
  <c r="TXF48" i="8"/>
  <c r="TXB48" i="8"/>
  <c r="TWX48" i="8"/>
  <c r="TWT48" i="8"/>
  <c r="TWP48" i="8"/>
  <c r="TWL48" i="8"/>
  <c r="TWH48" i="8"/>
  <c r="TWD48" i="8"/>
  <c r="TVZ48" i="8"/>
  <c r="TVV48" i="8"/>
  <c r="TVR48" i="8"/>
  <c r="TVN48" i="8"/>
  <c r="TVJ48" i="8"/>
  <c r="TVF48" i="8"/>
  <c r="TVB48" i="8"/>
  <c r="TUX48" i="8"/>
  <c r="TUT48" i="8"/>
  <c r="TUP48" i="8"/>
  <c r="TUL48" i="8"/>
  <c r="TUH48" i="8"/>
  <c r="TUD48" i="8"/>
  <c r="TTZ48" i="8"/>
  <c r="TTV48" i="8"/>
  <c r="TTR48" i="8"/>
  <c r="TTN48" i="8"/>
  <c r="TTJ48" i="8"/>
  <c r="TTF48" i="8"/>
  <c r="TTB48" i="8"/>
  <c r="TSX48" i="8"/>
  <c r="TST48" i="8"/>
  <c r="TSP48" i="8"/>
  <c r="TSL48" i="8"/>
  <c r="TSH48" i="8"/>
  <c r="TSD48" i="8"/>
  <c r="TRZ48" i="8"/>
  <c r="TRV48" i="8"/>
  <c r="TRR48" i="8"/>
  <c r="TRN48" i="8"/>
  <c r="TRJ48" i="8"/>
  <c r="TRF48" i="8"/>
  <c r="TRB48" i="8"/>
  <c r="TQX48" i="8"/>
  <c r="TQT48" i="8"/>
  <c r="TQP48" i="8"/>
  <c r="TQL48" i="8"/>
  <c r="TQH48" i="8"/>
  <c r="TQD48" i="8"/>
  <c r="TPZ48" i="8"/>
  <c r="TPV48" i="8"/>
  <c r="TPR48" i="8"/>
  <c r="TPN48" i="8"/>
  <c r="TPJ48" i="8"/>
  <c r="TPF48" i="8"/>
  <c r="TPB48" i="8"/>
  <c r="TOX48" i="8"/>
  <c r="TOT48" i="8"/>
  <c r="TOP48" i="8"/>
  <c r="TOL48" i="8"/>
  <c r="TOH48" i="8"/>
  <c r="TOD48" i="8"/>
  <c r="TNZ48" i="8"/>
  <c r="TNV48" i="8"/>
  <c r="TNR48" i="8"/>
  <c r="TNN48" i="8"/>
  <c r="TNJ48" i="8"/>
  <c r="TNF48" i="8"/>
  <c r="TNB48" i="8"/>
  <c r="TMX48" i="8"/>
  <c r="TMT48" i="8"/>
  <c r="TMP48" i="8"/>
  <c r="TML48" i="8"/>
  <c r="TMH48" i="8"/>
  <c r="TMD48" i="8"/>
  <c r="TLZ48" i="8"/>
  <c r="TLV48" i="8"/>
  <c r="TLR48" i="8"/>
  <c r="TLN48" i="8"/>
  <c r="TLJ48" i="8"/>
  <c r="TLF48" i="8"/>
  <c r="TLB48" i="8"/>
  <c r="TKX48" i="8"/>
  <c r="TKT48" i="8"/>
  <c r="TKP48" i="8"/>
  <c r="TKL48" i="8"/>
  <c r="TKH48" i="8"/>
  <c r="TKD48" i="8"/>
  <c r="TJZ48" i="8"/>
  <c r="TJV48" i="8"/>
  <c r="TJR48" i="8"/>
  <c r="TJN48" i="8"/>
  <c r="TJJ48" i="8"/>
  <c r="TJF48" i="8"/>
  <c r="TJB48" i="8"/>
  <c r="TIX48" i="8"/>
  <c r="TIT48" i="8"/>
  <c r="TIP48" i="8"/>
  <c r="TIL48" i="8"/>
  <c r="TIH48" i="8"/>
  <c r="TID48" i="8"/>
  <c r="THZ48" i="8"/>
  <c r="THV48" i="8"/>
  <c r="THR48" i="8"/>
  <c r="THN48" i="8"/>
  <c r="THJ48" i="8"/>
  <c r="THF48" i="8"/>
  <c r="THB48" i="8"/>
  <c r="TGX48" i="8"/>
  <c r="TGT48" i="8"/>
  <c r="TGP48" i="8"/>
  <c r="TGL48" i="8"/>
  <c r="TGH48" i="8"/>
  <c r="TGD48" i="8"/>
  <c r="TFZ48" i="8"/>
  <c r="TFV48" i="8"/>
  <c r="TFR48" i="8"/>
  <c r="TFN48" i="8"/>
  <c r="TFJ48" i="8"/>
  <c r="TFF48" i="8"/>
  <c r="TFB48" i="8"/>
  <c r="TEX48" i="8"/>
  <c r="TET48" i="8"/>
  <c r="TEP48" i="8"/>
  <c r="TEL48" i="8"/>
  <c r="TEH48" i="8"/>
  <c r="TED48" i="8"/>
  <c r="TDZ48" i="8"/>
  <c r="TDV48" i="8"/>
  <c r="TDR48" i="8"/>
  <c r="TDN48" i="8"/>
  <c r="TDJ48" i="8"/>
  <c r="TDF48" i="8"/>
  <c r="TDB48" i="8"/>
  <c r="TCX48" i="8"/>
  <c r="TCT48" i="8"/>
  <c r="TCP48" i="8"/>
  <c r="TCL48" i="8"/>
  <c r="TCH48" i="8"/>
  <c r="TCD48" i="8"/>
  <c r="TBZ48" i="8"/>
  <c r="TBV48" i="8"/>
  <c r="TBR48" i="8"/>
  <c r="TBN48" i="8"/>
  <c r="TBJ48" i="8"/>
  <c r="TBF48" i="8"/>
  <c r="TBB48" i="8"/>
  <c r="TAX48" i="8"/>
  <c r="TAT48" i="8"/>
  <c r="TAP48" i="8"/>
  <c r="TAL48" i="8"/>
  <c r="TAH48" i="8"/>
  <c r="TAD48" i="8"/>
  <c r="SZZ48" i="8"/>
  <c r="SZV48" i="8"/>
  <c r="SZR48" i="8"/>
  <c r="SZN48" i="8"/>
  <c r="SZJ48" i="8"/>
  <c r="SZF48" i="8"/>
  <c r="SZB48" i="8"/>
  <c r="SYX48" i="8"/>
  <c r="SYT48" i="8"/>
  <c r="SYP48" i="8"/>
  <c r="SYL48" i="8"/>
  <c r="SYH48" i="8"/>
  <c r="SYD48" i="8"/>
  <c r="SXZ48" i="8"/>
  <c r="SXV48" i="8"/>
  <c r="SXR48" i="8"/>
  <c r="SXN48" i="8"/>
  <c r="SXJ48" i="8"/>
  <c r="SXF48" i="8"/>
  <c r="SXB48" i="8"/>
  <c r="SWX48" i="8"/>
  <c r="SWT48" i="8"/>
  <c r="SWP48" i="8"/>
  <c r="SWL48" i="8"/>
  <c r="SWH48" i="8"/>
  <c r="SWD48" i="8"/>
  <c r="SVZ48" i="8"/>
  <c r="SVV48" i="8"/>
  <c r="SVR48" i="8"/>
  <c r="SVN48" i="8"/>
  <c r="SVJ48" i="8"/>
  <c r="SVF48" i="8"/>
  <c r="SVB48" i="8"/>
  <c r="SUX48" i="8"/>
  <c r="SUT48" i="8"/>
  <c r="SUP48" i="8"/>
  <c r="SUL48" i="8"/>
  <c r="SUH48" i="8"/>
  <c r="SUD48" i="8"/>
  <c r="STZ48" i="8"/>
  <c r="STV48" i="8"/>
  <c r="STR48" i="8"/>
  <c r="STN48" i="8"/>
  <c r="STJ48" i="8"/>
  <c r="STF48" i="8"/>
  <c r="STB48" i="8"/>
  <c r="SSX48" i="8"/>
  <c r="SST48" i="8"/>
  <c r="SSP48" i="8"/>
  <c r="SSL48" i="8"/>
  <c r="SSH48" i="8"/>
  <c r="SSD48" i="8"/>
  <c r="SRZ48" i="8"/>
  <c r="SRV48" i="8"/>
  <c r="SRR48" i="8"/>
  <c r="SRN48" i="8"/>
  <c r="SRJ48" i="8"/>
  <c r="SRF48" i="8"/>
  <c r="SRB48" i="8"/>
  <c r="SQX48" i="8"/>
  <c r="SQT48" i="8"/>
  <c r="SQP48" i="8"/>
  <c r="SQL48" i="8"/>
  <c r="SQH48" i="8"/>
  <c r="SQD48" i="8"/>
  <c r="SPZ48" i="8"/>
  <c r="SPV48" i="8"/>
  <c r="SPR48" i="8"/>
  <c r="SPN48" i="8"/>
  <c r="SPJ48" i="8"/>
  <c r="SPF48" i="8"/>
  <c r="SPB48" i="8"/>
  <c r="SOX48" i="8"/>
  <c r="SOT48" i="8"/>
  <c r="SOP48" i="8"/>
  <c r="SOL48" i="8"/>
  <c r="SOH48" i="8"/>
  <c r="SOD48" i="8"/>
  <c r="SNZ48" i="8"/>
  <c r="SNV48" i="8"/>
  <c r="SNR48" i="8"/>
  <c r="SNN48" i="8"/>
  <c r="SNJ48" i="8"/>
  <c r="SNF48" i="8"/>
  <c r="SNB48" i="8"/>
  <c r="SMX48" i="8"/>
  <c r="SMT48" i="8"/>
  <c r="SMP48" i="8"/>
  <c r="SML48" i="8"/>
  <c r="SMH48" i="8"/>
  <c r="SMD48" i="8"/>
  <c r="SLZ48" i="8"/>
  <c r="SLV48" i="8"/>
  <c r="SLR48" i="8"/>
  <c r="SLN48" i="8"/>
  <c r="SLJ48" i="8"/>
  <c r="SLF48" i="8"/>
  <c r="SLB48" i="8"/>
  <c r="SKX48" i="8"/>
  <c r="SKT48" i="8"/>
  <c r="SKP48" i="8"/>
  <c r="SKL48" i="8"/>
  <c r="SKH48" i="8"/>
  <c r="SKD48" i="8"/>
  <c r="SJZ48" i="8"/>
  <c r="SJV48" i="8"/>
  <c r="SJR48" i="8"/>
  <c r="SJN48" i="8"/>
  <c r="SJJ48" i="8"/>
  <c r="SJF48" i="8"/>
  <c r="SJB48" i="8"/>
  <c r="SIX48" i="8"/>
  <c r="SIT48" i="8"/>
  <c r="SIP48" i="8"/>
  <c r="SIL48" i="8"/>
  <c r="SIH48" i="8"/>
  <c r="SID48" i="8"/>
  <c r="SHZ48" i="8"/>
  <c r="SHV48" i="8"/>
  <c r="SHR48" i="8"/>
  <c r="SHN48" i="8"/>
  <c r="SHJ48" i="8"/>
  <c r="SHF48" i="8"/>
  <c r="SHB48" i="8"/>
  <c r="SGX48" i="8"/>
  <c r="SGT48" i="8"/>
  <c r="SGP48" i="8"/>
  <c r="SGL48" i="8"/>
  <c r="SGH48" i="8"/>
  <c r="SGD48" i="8"/>
  <c r="SFZ48" i="8"/>
  <c r="SFV48" i="8"/>
  <c r="SFR48" i="8"/>
  <c r="SFN48" i="8"/>
  <c r="SFJ48" i="8"/>
  <c r="SFF48" i="8"/>
  <c r="SFB48" i="8"/>
  <c r="SEX48" i="8"/>
  <c r="SET48" i="8"/>
  <c r="SEP48" i="8"/>
  <c r="SEL48" i="8"/>
  <c r="SEH48" i="8"/>
  <c r="SED48" i="8"/>
  <c r="SDZ48" i="8"/>
  <c r="SDV48" i="8"/>
  <c r="SDR48" i="8"/>
  <c r="SDN48" i="8"/>
  <c r="SDJ48" i="8"/>
  <c r="SDF48" i="8"/>
  <c r="SDB48" i="8"/>
  <c r="SCX48" i="8"/>
  <c r="SCT48" i="8"/>
  <c r="SCP48" i="8"/>
  <c r="SCL48" i="8"/>
  <c r="SCH48" i="8"/>
  <c r="SCD48" i="8"/>
  <c r="SBZ48" i="8"/>
  <c r="SBV48" i="8"/>
  <c r="SBR48" i="8"/>
  <c r="SBN48" i="8"/>
  <c r="SBJ48" i="8"/>
  <c r="SBF48" i="8"/>
  <c r="SBB48" i="8"/>
  <c r="SAX48" i="8"/>
  <c r="SAT48" i="8"/>
  <c r="SAP48" i="8"/>
  <c r="SAL48" i="8"/>
  <c r="SAH48" i="8"/>
  <c r="SAD48" i="8"/>
  <c r="RZZ48" i="8"/>
  <c r="RZV48" i="8"/>
  <c r="RZR48" i="8"/>
  <c r="RZN48" i="8"/>
  <c r="RZJ48" i="8"/>
  <c r="RZF48" i="8"/>
  <c r="RZB48" i="8"/>
  <c r="RYX48" i="8"/>
  <c r="RYT48" i="8"/>
  <c r="RYP48" i="8"/>
  <c r="RYL48" i="8"/>
  <c r="RYH48" i="8"/>
  <c r="RYD48" i="8"/>
  <c r="RXZ48" i="8"/>
  <c r="RXV48" i="8"/>
  <c r="RXR48" i="8"/>
  <c r="RXN48" i="8"/>
  <c r="RXJ48" i="8"/>
  <c r="RXF48" i="8"/>
  <c r="RXB48" i="8"/>
  <c r="RWX48" i="8"/>
  <c r="RWT48" i="8"/>
  <c r="RWP48" i="8"/>
  <c r="RWL48" i="8"/>
  <c r="RWH48" i="8"/>
  <c r="RWD48" i="8"/>
  <c r="RVZ48" i="8"/>
  <c r="RVV48" i="8"/>
  <c r="RVR48" i="8"/>
  <c r="RVN48" i="8"/>
  <c r="RVJ48" i="8"/>
  <c r="RVF48" i="8"/>
  <c r="RVB48" i="8"/>
  <c r="RUX48" i="8"/>
  <c r="RUT48" i="8"/>
  <c r="RUP48" i="8"/>
  <c r="RUL48" i="8"/>
  <c r="RUH48" i="8"/>
  <c r="RUD48" i="8"/>
  <c r="RTZ48" i="8"/>
  <c r="RTV48" i="8"/>
  <c r="RTR48" i="8"/>
  <c r="RTN48" i="8"/>
  <c r="RTJ48" i="8"/>
  <c r="RTF48" i="8"/>
  <c r="RTB48" i="8"/>
  <c r="RSX48" i="8"/>
  <c r="RST48" i="8"/>
  <c r="RSP48" i="8"/>
  <c r="RSL48" i="8"/>
  <c r="RSH48" i="8"/>
  <c r="RSD48" i="8"/>
  <c r="RRZ48" i="8"/>
  <c r="RRV48" i="8"/>
  <c r="RRR48" i="8"/>
  <c r="RRN48" i="8"/>
  <c r="RRJ48" i="8"/>
  <c r="RRF48" i="8"/>
  <c r="RRB48" i="8"/>
  <c r="RQX48" i="8"/>
  <c r="RQT48" i="8"/>
  <c r="RQP48" i="8"/>
  <c r="RQL48" i="8"/>
  <c r="RQH48" i="8"/>
  <c r="RQD48" i="8"/>
  <c r="RPZ48" i="8"/>
  <c r="RPV48" i="8"/>
  <c r="RPR48" i="8"/>
  <c r="RPN48" i="8"/>
  <c r="RPJ48" i="8"/>
  <c r="RPF48" i="8"/>
  <c r="RPB48" i="8"/>
  <c r="ROX48" i="8"/>
  <c r="ROT48" i="8"/>
  <c r="ROP48" i="8"/>
  <c r="ROL48" i="8"/>
  <c r="ROH48" i="8"/>
  <c r="ROD48" i="8"/>
  <c r="RNZ48" i="8"/>
  <c r="RNV48" i="8"/>
  <c r="RNR48" i="8"/>
  <c r="RNN48" i="8"/>
  <c r="RNJ48" i="8"/>
  <c r="RNF48" i="8"/>
  <c r="RNB48" i="8"/>
  <c r="RMX48" i="8"/>
  <c r="RMT48" i="8"/>
  <c r="RMP48" i="8"/>
  <c r="RML48" i="8"/>
  <c r="RMH48" i="8"/>
  <c r="RMD48" i="8"/>
  <c r="RLZ48" i="8"/>
  <c r="RLV48" i="8"/>
  <c r="RLR48" i="8"/>
  <c r="RLN48" i="8"/>
  <c r="RLJ48" i="8"/>
  <c r="RLF48" i="8"/>
  <c r="RLB48" i="8"/>
  <c r="RKX48" i="8"/>
  <c r="RKT48" i="8"/>
  <c r="RKP48" i="8"/>
  <c r="RKL48" i="8"/>
  <c r="RKH48" i="8"/>
  <c r="RKD48" i="8"/>
  <c r="RJZ48" i="8"/>
  <c r="RJV48" i="8"/>
  <c r="RJR48" i="8"/>
  <c r="RJN48" i="8"/>
  <c r="RJJ48" i="8"/>
  <c r="RJF48" i="8"/>
  <c r="RJB48" i="8"/>
  <c r="RIX48" i="8"/>
  <c r="RIT48" i="8"/>
  <c r="RIP48" i="8"/>
  <c r="RIL48" i="8"/>
  <c r="RIH48" i="8"/>
  <c r="RID48" i="8"/>
  <c r="RHZ48" i="8"/>
  <c r="RHV48" i="8"/>
  <c r="RHR48" i="8"/>
  <c r="RHN48" i="8"/>
  <c r="RHJ48" i="8"/>
  <c r="RHF48" i="8"/>
  <c r="RHB48" i="8"/>
  <c r="RGX48" i="8"/>
  <c r="RGT48" i="8"/>
  <c r="RGP48" i="8"/>
  <c r="RGL48" i="8"/>
  <c r="RGH48" i="8"/>
  <c r="RGD48" i="8"/>
  <c r="RFZ48" i="8"/>
  <c r="RFV48" i="8"/>
  <c r="RFR48" i="8"/>
  <c r="RFN48" i="8"/>
  <c r="RFJ48" i="8"/>
  <c r="RFF48" i="8"/>
  <c r="RFB48" i="8"/>
  <c r="REX48" i="8"/>
  <c r="RET48" i="8"/>
  <c r="REP48" i="8"/>
  <c r="REL48" i="8"/>
  <c r="REH48" i="8"/>
  <c r="RED48" i="8"/>
  <c r="RDZ48" i="8"/>
  <c r="RDV48" i="8"/>
  <c r="RDR48" i="8"/>
  <c r="RDN48" i="8"/>
  <c r="RDJ48" i="8"/>
  <c r="RDF48" i="8"/>
  <c r="RDB48" i="8"/>
  <c r="RCX48" i="8"/>
  <c r="RCT48" i="8"/>
  <c r="RCP48" i="8"/>
  <c r="RCL48" i="8"/>
  <c r="RCH48" i="8"/>
  <c r="RCD48" i="8"/>
  <c r="RBZ48" i="8"/>
  <c r="RBV48" i="8"/>
  <c r="RBR48" i="8"/>
  <c r="RBN48" i="8"/>
  <c r="RBJ48" i="8"/>
  <c r="RBF48" i="8"/>
  <c r="RBB48" i="8"/>
  <c r="RAX48" i="8"/>
  <c r="RAT48" i="8"/>
  <c r="RAP48" i="8"/>
  <c r="RAL48" i="8"/>
  <c r="RAH48" i="8"/>
  <c r="RAD48" i="8"/>
  <c r="QZZ48" i="8"/>
  <c r="QZV48" i="8"/>
  <c r="QZR48" i="8"/>
  <c r="QZN48" i="8"/>
  <c r="QZJ48" i="8"/>
  <c r="QZF48" i="8"/>
  <c r="QZB48" i="8"/>
  <c r="QYX48" i="8"/>
  <c r="QYT48" i="8"/>
  <c r="QYP48" i="8"/>
  <c r="QYL48" i="8"/>
  <c r="QYH48" i="8"/>
  <c r="QYD48" i="8"/>
  <c r="QXZ48" i="8"/>
  <c r="QXV48" i="8"/>
  <c r="QXR48" i="8"/>
  <c r="QXN48" i="8"/>
  <c r="QXJ48" i="8"/>
  <c r="QXF48" i="8"/>
  <c r="QXB48" i="8"/>
  <c r="QWX48" i="8"/>
  <c r="QWT48" i="8"/>
  <c r="QWP48" i="8"/>
  <c r="QWL48" i="8"/>
  <c r="QWH48" i="8"/>
  <c r="QWD48" i="8"/>
  <c r="QVZ48" i="8"/>
  <c r="QVV48" i="8"/>
  <c r="QVR48" i="8"/>
  <c r="QVN48" i="8"/>
  <c r="QVJ48" i="8"/>
  <c r="QVF48" i="8"/>
  <c r="QVB48" i="8"/>
  <c r="QUX48" i="8"/>
  <c r="QUT48" i="8"/>
  <c r="QUP48" i="8"/>
  <c r="QUL48" i="8"/>
  <c r="QUH48" i="8"/>
  <c r="QUD48" i="8"/>
  <c r="QTZ48" i="8"/>
  <c r="QTV48" i="8"/>
  <c r="QTR48" i="8"/>
  <c r="QTN48" i="8"/>
  <c r="QTJ48" i="8"/>
  <c r="QTF48" i="8"/>
  <c r="QTB48" i="8"/>
  <c r="QSX48" i="8"/>
  <c r="QST48" i="8"/>
  <c r="QSP48" i="8"/>
  <c r="QSL48" i="8"/>
  <c r="QSH48" i="8"/>
  <c r="QSD48" i="8"/>
  <c r="QRZ48" i="8"/>
  <c r="QRV48" i="8"/>
  <c r="QRR48" i="8"/>
  <c r="QRN48" i="8"/>
  <c r="QRJ48" i="8"/>
  <c r="QRF48" i="8"/>
  <c r="QRB48" i="8"/>
  <c r="QQX48" i="8"/>
  <c r="QQT48" i="8"/>
  <c r="QQP48" i="8"/>
  <c r="QQL48" i="8"/>
  <c r="QQH48" i="8"/>
  <c r="QQD48" i="8"/>
  <c r="QPZ48" i="8"/>
  <c r="QPV48" i="8"/>
  <c r="QPR48" i="8"/>
  <c r="QPN48" i="8"/>
  <c r="QPJ48" i="8"/>
  <c r="QPF48" i="8"/>
  <c r="QPB48" i="8"/>
  <c r="QOX48" i="8"/>
  <c r="QOT48" i="8"/>
  <c r="QOP48" i="8"/>
  <c r="QOL48" i="8"/>
  <c r="QOH48" i="8"/>
  <c r="QOD48" i="8"/>
  <c r="QNZ48" i="8"/>
  <c r="QNV48" i="8"/>
  <c r="QNR48" i="8"/>
  <c r="QNN48" i="8"/>
  <c r="QNJ48" i="8"/>
  <c r="QNF48" i="8"/>
  <c r="QNB48" i="8"/>
  <c r="QMX48" i="8"/>
  <c r="QMT48" i="8"/>
  <c r="QMP48" i="8"/>
  <c r="QML48" i="8"/>
  <c r="QMH48" i="8"/>
  <c r="QMD48" i="8"/>
  <c r="QLZ48" i="8"/>
  <c r="QLV48" i="8"/>
  <c r="QLR48" i="8"/>
  <c r="QLN48" i="8"/>
  <c r="QLJ48" i="8"/>
  <c r="QLF48" i="8"/>
  <c r="QLB48" i="8"/>
  <c r="QKX48" i="8"/>
  <c r="QKT48" i="8"/>
  <c r="QKP48" i="8"/>
  <c r="QKL48" i="8"/>
  <c r="QKH48" i="8"/>
  <c r="QKD48" i="8"/>
  <c r="QJZ48" i="8"/>
  <c r="QJV48" i="8"/>
  <c r="QJR48" i="8"/>
  <c r="QJN48" i="8"/>
  <c r="QJJ48" i="8"/>
  <c r="QJF48" i="8"/>
  <c r="QJB48" i="8"/>
  <c r="QIX48" i="8"/>
  <c r="QIT48" i="8"/>
  <c r="QIP48" i="8"/>
  <c r="QIL48" i="8"/>
  <c r="QIH48" i="8"/>
  <c r="QID48" i="8"/>
  <c r="QHZ48" i="8"/>
  <c r="QHV48" i="8"/>
  <c r="QHR48" i="8"/>
  <c r="QHN48" i="8"/>
  <c r="QHJ48" i="8"/>
  <c r="QHF48" i="8"/>
  <c r="QHB48" i="8"/>
  <c r="QGX48" i="8"/>
  <c r="QGT48" i="8"/>
  <c r="QGP48" i="8"/>
  <c r="QGL48" i="8"/>
  <c r="QGH48" i="8"/>
  <c r="QGD48" i="8"/>
  <c r="QFZ48" i="8"/>
  <c r="QFV48" i="8"/>
  <c r="QFR48" i="8"/>
  <c r="QFN48" i="8"/>
  <c r="QFJ48" i="8"/>
  <c r="QFF48" i="8"/>
  <c r="QFB48" i="8"/>
  <c r="QEX48" i="8"/>
  <c r="QET48" i="8"/>
  <c r="QEP48" i="8"/>
  <c r="QEL48" i="8"/>
  <c r="QEH48" i="8"/>
  <c r="QED48" i="8"/>
  <c r="QDZ48" i="8"/>
  <c r="QDV48" i="8"/>
  <c r="QDR48" i="8"/>
  <c r="QDN48" i="8"/>
  <c r="QDJ48" i="8"/>
  <c r="QDF48" i="8"/>
  <c r="QDB48" i="8"/>
  <c r="QCX48" i="8"/>
  <c r="QCT48" i="8"/>
  <c r="QCP48" i="8"/>
  <c r="QCL48" i="8"/>
  <c r="QCH48" i="8"/>
  <c r="QCD48" i="8"/>
  <c r="QBZ48" i="8"/>
  <c r="QBV48" i="8"/>
  <c r="QBR48" i="8"/>
  <c r="QBN48" i="8"/>
  <c r="QBJ48" i="8"/>
  <c r="QBF48" i="8"/>
  <c r="QBB48" i="8"/>
  <c r="QAX48" i="8"/>
  <c r="QAT48" i="8"/>
  <c r="QAP48" i="8"/>
  <c r="QAL48" i="8"/>
  <c r="QAH48" i="8"/>
  <c r="QAD48" i="8"/>
  <c r="PZZ48" i="8"/>
  <c r="PZV48" i="8"/>
  <c r="PZR48" i="8"/>
  <c r="PZN48" i="8"/>
  <c r="PZJ48" i="8"/>
  <c r="PZF48" i="8"/>
  <c r="PZB48" i="8"/>
  <c r="PYX48" i="8"/>
  <c r="PYT48" i="8"/>
  <c r="PYP48" i="8"/>
  <c r="PYL48" i="8"/>
  <c r="PYH48" i="8"/>
  <c r="PYD48" i="8"/>
  <c r="PXZ48" i="8"/>
  <c r="PXV48" i="8"/>
  <c r="PXR48" i="8"/>
  <c r="PXN48" i="8"/>
  <c r="PXJ48" i="8"/>
  <c r="PXF48" i="8"/>
  <c r="PXB48" i="8"/>
  <c r="PWX48" i="8"/>
  <c r="PWT48" i="8"/>
  <c r="PWP48" i="8"/>
  <c r="PWL48" i="8"/>
  <c r="PWH48" i="8"/>
  <c r="PWD48" i="8"/>
  <c r="PVZ48" i="8"/>
  <c r="PVV48" i="8"/>
  <c r="PVR48" i="8"/>
  <c r="PVN48" i="8"/>
  <c r="PVJ48" i="8"/>
  <c r="PVF48" i="8"/>
  <c r="PVB48" i="8"/>
  <c r="PUX48" i="8"/>
  <c r="PUT48" i="8"/>
  <c r="PUP48" i="8"/>
  <c r="PUL48" i="8"/>
  <c r="PUH48" i="8"/>
  <c r="PUD48" i="8"/>
  <c r="PTZ48" i="8"/>
  <c r="PTV48" i="8"/>
  <c r="PTR48" i="8"/>
  <c r="PTN48" i="8"/>
  <c r="PTJ48" i="8"/>
  <c r="PTF48" i="8"/>
  <c r="PTB48" i="8"/>
  <c r="PSX48" i="8"/>
  <c r="PST48" i="8"/>
  <c r="PSP48" i="8"/>
  <c r="PSL48" i="8"/>
  <c r="PSH48" i="8"/>
  <c r="PSD48" i="8"/>
  <c r="PRZ48" i="8"/>
  <c r="PRV48" i="8"/>
  <c r="PRR48" i="8"/>
  <c r="PRN48" i="8"/>
  <c r="PRJ48" i="8"/>
  <c r="PRF48" i="8"/>
  <c r="PRB48" i="8"/>
  <c r="PQX48" i="8"/>
  <c r="PQT48" i="8"/>
  <c r="PQP48" i="8"/>
  <c r="PQL48" i="8"/>
  <c r="PQH48" i="8"/>
  <c r="PQD48" i="8"/>
  <c r="PPZ48" i="8"/>
  <c r="PPV48" i="8"/>
  <c r="PPR48" i="8"/>
  <c r="PPN48" i="8"/>
  <c r="PPJ48" i="8"/>
  <c r="PPF48" i="8"/>
  <c r="PPB48" i="8"/>
  <c r="POX48" i="8"/>
  <c r="POT48" i="8"/>
  <c r="POP48" i="8"/>
  <c r="POL48" i="8"/>
  <c r="POH48" i="8"/>
  <c r="POD48" i="8"/>
  <c r="PNZ48" i="8"/>
  <c r="PNV48" i="8"/>
  <c r="PNR48" i="8"/>
  <c r="PNN48" i="8"/>
  <c r="PNJ48" i="8"/>
  <c r="PNF48" i="8"/>
  <c r="PNB48" i="8"/>
  <c r="PMX48" i="8"/>
  <c r="PMT48" i="8"/>
  <c r="PMP48" i="8"/>
  <c r="PML48" i="8"/>
  <c r="PMH48" i="8"/>
  <c r="PMD48" i="8"/>
  <c r="PLZ48" i="8"/>
  <c r="PLV48" i="8"/>
  <c r="PLR48" i="8"/>
  <c r="PLN48" i="8"/>
  <c r="PLJ48" i="8"/>
  <c r="PLF48" i="8"/>
  <c r="PLB48" i="8"/>
  <c r="PKX48" i="8"/>
  <c r="PKT48" i="8"/>
  <c r="PKP48" i="8"/>
  <c r="PKL48" i="8"/>
  <c r="PKH48" i="8"/>
  <c r="PKD48" i="8"/>
  <c r="PJZ48" i="8"/>
  <c r="PJV48" i="8"/>
  <c r="PJR48" i="8"/>
  <c r="PJN48" i="8"/>
  <c r="PJJ48" i="8"/>
  <c r="PJF48" i="8"/>
  <c r="PJB48" i="8"/>
  <c r="PIX48" i="8"/>
  <c r="PIT48" i="8"/>
  <c r="PIP48" i="8"/>
  <c r="PIL48" i="8"/>
  <c r="PIH48" i="8"/>
  <c r="PID48" i="8"/>
  <c r="PHZ48" i="8"/>
  <c r="PHV48" i="8"/>
  <c r="PHR48" i="8"/>
  <c r="PHN48" i="8"/>
  <c r="PHJ48" i="8"/>
  <c r="PHF48" i="8"/>
  <c r="PHB48" i="8"/>
  <c r="PGX48" i="8"/>
  <c r="PGT48" i="8"/>
  <c r="PGP48" i="8"/>
  <c r="PGL48" i="8"/>
  <c r="PGH48" i="8"/>
  <c r="PGD48" i="8"/>
  <c r="PFZ48" i="8"/>
  <c r="PFV48" i="8"/>
  <c r="PFR48" i="8"/>
  <c r="PFN48" i="8"/>
  <c r="PFJ48" i="8"/>
  <c r="PFF48" i="8"/>
  <c r="PFB48" i="8"/>
  <c r="PEX48" i="8"/>
  <c r="PET48" i="8"/>
  <c r="PEP48" i="8"/>
  <c r="PEL48" i="8"/>
  <c r="PEH48" i="8"/>
  <c r="PED48" i="8"/>
  <c r="PDZ48" i="8"/>
  <c r="PDV48" i="8"/>
  <c r="PDR48" i="8"/>
  <c r="PDN48" i="8"/>
  <c r="PDJ48" i="8"/>
  <c r="PDF48" i="8"/>
  <c r="PDB48" i="8"/>
  <c r="PCX48" i="8"/>
  <c r="PCT48" i="8"/>
  <c r="PCP48" i="8"/>
  <c r="PCL48" i="8"/>
  <c r="PCH48" i="8"/>
  <c r="PCD48" i="8"/>
  <c r="PBZ48" i="8"/>
  <c r="PBV48" i="8"/>
  <c r="PBR48" i="8"/>
  <c r="PBN48" i="8"/>
  <c r="PBJ48" i="8"/>
  <c r="PBF48" i="8"/>
  <c r="PBB48" i="8"/>
  <c r="PAX48" i="8"/>
  <c r="PAT48" i="8"/>
  <c r="PAP48" i="8"/>
  <c r="PAL48" i="8"/>
  <c r="PAH48" i="8"/>
  <c r="PAD48" i="8"/>
  <c r="OZZ48" i="8"/>
  <c r="OZV48" i="8"/>
  <c r="OZR48" i="8"/>
  <c r="OZN48" i="8"/>
  <c r="OZJ48" i="8"/>
  <c r="OZF48" i="8"/>
  <c r="OZB48" i="8"/>
  <c r="OYX48" i="8"/>
  <c r="OYT48" i="8"/>
  <c r="OYP48" i="8"/>
  <c r="OYL48" i="8"/>
  <c r="OYH48" i="8"/>
  <c r="OYD48" i="8"/>
  <c r="OXZ48" i="8"/>
  <c r="OXV48" i="8"/>
  <c r="OXR48" i="8"/>
  <c r="OXN48" i="8"/>
  <c r="OXJ48" i="8"/>
  <c r="OXF48" i="8"/>
  <c r="OXB48" i="8"/>
  <c r="OWX48" i="8"/>
  <c r="OWT48" i="8"/>
  <c r="OWP48" i="8"/>
  <c r="OWL48" i="8"/>
  <c r="OWH48" i="8"/>
  <c r="OWD48" i="8"/>
  <c r="OVZ48" i="8"/>
  <c r="OVV48" i="8"/>
  <c r="OVR48" i="8"/>
  <c r="OVN48" i="8"/>
  <c r="OVJ48" i="8"/>
  <c r="OVF48" i="8"/>
  <c r="OVB48" i="8"/>
  <c r="OUX48" i="8"/>
  <c r="OUT48" i="8"/>
  <c r="OUP48" i="8"/>
  <c r="OUL48" i="8"/>
  <c r="OUH48" i="8"/>
  <c r="OUD48" i="8"/>
  <c r="OTZ48" i="8"/>
  <c r="OTV48" i="8"/>
  <c r="OTR48" i="8"/>
  <c r="OTN48" i="8"/>
  <c r="OTJ48" i="8"/>
  <c r="OTF48" i="8"/>
  <c r="OTB48" i="8"/>
  <c r="OSX48" i="8"/>
  <c r="OST48" i="8"/>
  <c r="OSP48" i="8"/>
  <c r="OSL48" i="8"/>
  <c r="OSH48" i="8"/>
  <c r="OSD48" i="8"/>
  <c r="ORZ48" i="8"/>
  <c r="ORV48" i="8"/>
  <c r="ORR48" i="8"/>
  <c r="ORN48" i="8"/>
  <c r="ORJ48" i="8"/>
  <c r="ORF48" i="8"/>
  <c r="ORB48" i="8"/>
  <c r="OQX48" i="8"/>
  <c r="OQT48" i="8"/>
  <c r="OQP48" i="8"/>
  <c r="OQL48" i="8"/>
  <c r="OQH48" i="8"/>
  <c r="OQD48" i="8"/>
  <c r="OPZ48" i="8"/>
  <c r="OPV48" i="8"/>
  <c r="OPR48" i="8"/>
  <c r="OPN48" i="8"/>
  <c r="OPJ48" i="8"/>
  <c r="OPF48" i="8"/>
  <c r="OPB48" i="8"/>
  <c r="OOX48" i="8"/>
  <c r="OOT48" i="8"/>
  <c r="OOP48" i="8"/>
  <c r="OOL48" i="8"/>
  <c r="OOH48" i="8"/>
  <c r="OOD48" i="8"/>
  <c r="ONZ48" i="8"/>
  <c r="ONV48" i="8"/>
  <c r="ONR48" i="8"/>
  <c r="ONN48" i="8"/>
  <c r="ONJ48" i="8"/>
  <c r="ONF48" i="8"/>
  <c r="ONB48" i="8"/>
  <c r="OMX48" i="8"/>
  <c r="OMT48" i="8"/>
  <c r="OMP48" i="8"/>
  <c r="OML48" i="8"/>
  <c r="OMH48" i="8"/>
  <c r="OMD48" i="8"/>
  <c r="OLZ48" i="8"/>
  <c r="OLV48" i="8"/>
  <c r="OLR48" i="8"/>
  <c r="OLN48" i="8"/>
  <c r="OLJ48" i="8"/>
  <c r="OLF48" i="8"/>
  <c r="OLB48" i="8"/>
  <c r="OKX48" i="8"/>
  <c r="OKT48" i="8"/>
  <c r="OKP48" i="8"/>
  <c r="OKL48" i="8"/>
  <c r="OKH48" i="8"/>
  <c r="OKD48" i="8"/>
  <c r="OJZ48" i="8"/>
  <c r="OJV48" i="8"/>
  <c r="OJR48" i="8"/>
  <c r="OJN48" i="8"/>
  <c r="OJJ48" i="8"/>
  <c r="OJF48" i="8"/>
  <c r="OJB48" i="8"/>
  <c r="OIX48" i="8"/>
  <c r="OIT48" i="8"/>
  <c r="OIP48" i="8"/>
  <c r="OIL48" i="8"/>
  <c r="OIH48" i="8"/>
  <c r="OID48" i="8"/>
  <c r="OHZ48" i="8"/>
  <c r="OHV48" i="8"/>
  <c r="OHR48" i="8"/>
  <c r="OHN48" i="8"/>
  <c r="OHJ48" i="8"/>
  <c r="OHF48" i="8"/>
  <c r="OHB48" i="8"/>
  <c r="OGX48" i="8"/>
  <c r="OGT48" i="8"/>
  <c r="OGP48" i="8"/>
  <c r="OGL48" i="8"/>
  <c r="OGH48" i="8"/>
  <c r="OGD48" i="8"/>
  <c r="OFZ48" i="8"/>
  <c r="OFV48" i="8"/>
  <c r="OFR48" i="8"/>
  <c r="OFN48" i="8"/>
  <c r="OFJ48" i="8"/>
  <c r="OFF48" i="8"/>
  <c r="OFB48" i="8"/>
  <c r="OEX48" i="8"/>
  <c r="OET48" i="8"/>
  <c r="OEP48" i="8"/>
  <c r="OEL48" i="8"/>
  <c r="OEH48" i="8"/>
  <c r="OED48" i="8"/>
  <c r="ODZ48" i="8"/>
  <c r="ODV48" i="8"/>
  <c r="ODR48" i="8"/>
  <c r="ODN48" i="8"/>
  <c r="ODJ48" i="8"/>
  <c r="ODF48" i="8"/>
  <c r="ODB48" i="8"/>
  <c r="OCX48" i="8"/>
  <c r="OCT48" i="8"/>
  <c r="OCP48" i="8"/>
  <c r="OCL48" i="8"/>
  <c r="OCH48" i="8"/>
  <c r="OCD48" i="8"/>
  <c r="OBZ48" i="8"/>
  <c r="OBV48" i="8"/>
  <c r="OBR48" i="8"/>
  <c r="OBN48" i="8"/>
  <c r="OBJ48" i="8"/>
  <c r="OBF48" i="8"/>
  <c r="OBB48" i="8"/>
  <c r="OAX48" i="8"/>
  <c r="OAT48" i="8"/>
  <c r="OAP48" i="8"/>
  <c r="OAL48" i="8"/>
  <c r="OAH48" i="8"/>
  <c r="OAD48" i="8"/>
  <c r="NZZ48" i="8"/>
  <c r="NZV48" i="8"/>
  <c r="NZR48" i="8"/>
  <c r="NZN48" i="8"/>
  <c r="NZJ48" i="8"/>
  <c r="NZF48" i="8"/>
  <c r="NZB48" i="8"/>
  <c r="NYX48" i="8"/>
  <c r="NYT48" i="8"/>
  <c r="NYP48" i="8"/>
  <c r="NYL48" i="8"/>
  <c r="NYH48" i="8"/>
  <c r="NYD48" i="8"/>
  <c r="NXZ48" i="8"/>
  <c r="NXV48" i="8"/>
  <c r="NXR48" i="8"/>
  <c r="NXN48" i="8"/>
  <c r="NXJ48" i="8"/>
  <c r="NXF48" i="8"/>
  <c r="NXB48" i="8"/>
  <c r="NWX48" i="8"/>
  <c r="NWT48" i="8"/>
  <c r="NWP48" i="8"/>
  <c r="NWL48" i="8"/>
  <c r="NWH48" i="8"/>
  <c r="NWD48" i="8"/>
  <c r="NVZ48" i="8"/>
  <c r="NVV48" i="8"/>
  <c r="NVR48" i="8"/>
  <c r="NVN48" i="8"/>
  <c r="NVJ48" i="8"/>
  <c r="NVF48" i="8"/>
  <c r="NVB48" i="8"/>
  <c r="NUX48" i="8"/>
  <c r="NUT48" i="8"/>
  <c r="NUP48" i="8"/>
  <c r="NUL48" i="8"/>
  <c r="NUH48" i="8"/>
  <c r="NUD48" i="8"/>
  <c r="NTZ48" i="8"/>
  <c r="NTV48" i="8"/>
  <c r="NTR48" i="8"/>
  <c r="NTN48" i="8"/>
  <c r="NTJ48" i="8"/>
  <c r="NTF48" i="8"/>
  <c r="NTB48" i="8"/>
  <c r="NSX48" i="8"/>
  <c r="NST48" i="8"/>
  <c r="NSP48" i="8"/>
  <c r="NSL48" i="8"/>
  <c r="NSH48" i="8"/>
  <c r="NSD48" i="8"/>
  <c r="NRZ48" i="8"/>
  <c r="NRV48" i="8"/>
  <c r="NRR48" i="8"/>
  <c r="NRN48" i="8"/>
  <c r="NRJ48" i="8"/>
  <c r="NRF48" i="8"/>
  <c r="NRB48" i="8"/>
  <c r="NQX48" i="8"/>
  <c r="NQT48" i="8"/>
  <c r="NQP48" i="8"/>
  <c r="NQL48" i="8"/>
  <c r="NQH48" i="8"/>
  <c r="NQD48" i="8"/>
  <c r="NPZ48" i="8"/>
  <c r="NPV48" i="8"/>
  <c r="NPR48" i="8"/>
  <c r="NPN48" i="8"/>
  <c r="NPJ48" i="8"/>
  <c r="NPF48" i="8"/>
  <c r="NPB48" i="8"/>
  <c r="NOX48" i="8"/>
  <c r="NOT48" i="8"/>
  <c r="NOP48" i="8"/>
  <c r="NOL48" i="8"/>
  <c r="NOH48" i="8"/>
  <c r="NOD48" i="8"/>
  <c r="NNZ48" i="8"/>
  <c r="NNV48" i="8"/>
  <c r="NNR48" i="8"/>
  <c r="NNN48" i="8"/>
  <c r="NNJ48" i="8"/>
  <c r="NNF48" i="8"/>
  <c r="NNB48" i="8"/>
  <c r="NMX48" i="8"/>
  <c r="NMT48" i="8"/>
  <c r="NMP48" i="8"/>
  <c r="NML48" i="8"/>
  <c r="NMH48" i="8"/>
  <c r="NMD48" i="8"/>
  <c r="NLZ48" i="8"/>
  <c r="NLV48" i="8"/>
  <c r="NLR48" i="8"/>
  <c r="NLN48" i="8"/>
  <c r="NLJ48" i="8"/>
  <c r="NLF48" i="8"/>
  <c r="NLB48" i="8"/>
  <c r="NKX48" i="8"/>
  <c r="NKT48" i="8"/>
  <c r="NKP48" i="8"/>
  <c r="NKL48" i="8"/>
  <c r="NKH48" i="8"/>
  <c r="NKD48" i="8"/>
  <c r="NJZ48" i="8"/>
  <c r="NJV48" i="8"/>
  <c r="NJR48" i="8"/>
  <c r="NJN48" i="8"/>
  <c r="NJJ48" i="8"/>
  <c r="NJF48" i="8"/>
  <c r="NJB48" i="8"/>
  <c r="NIX48" i="8"/>
  <c r="NIT48" i="8"/>
  <c r="NIP48" i="8"/>
  <c r="NIL48" i="8"/>
  <c r="NIH48" i="8"/>
  <c r="NID48" i="8"/>
  <c r="NHZ48" i="8"/>
  <c r="NHV48" i="8"/>
  <c r="NHR48" i="8"/>
  <c r="NHN48" i="8"/>
  <c r="NHJ48" i="8"/>
  <c r="NHF48" i="8"/>
  <c r="NHB48" i="8"/>
  <c r="NGX48" i="8"/>
  <c r="NGT48" i="8"/>
  <c r="NGP48" i="8"/>
  <c r="NGL48" i="8"/>
  <c r="NGH48" i="8"/>
  <c r="NGD48" i="8"/>
  <c r="NFZ48" i="8"/>
  <c r="NFV48" i="8"/>
  <c r="NFR48" i="8"/>
  <c r="NFN48" i="8"/>
  <c r="NFJ48" i="8"/>
  <c r="NFF48" i="8"/>
  <c r="NFB48" i="8"/>
  <c r="NEX48" i="8"/>
  <c r="NET48" i="8"/>
  <c r="NEP48" i="8"/>
  <c r="NEL48" i="8"/>
  <c r="NEH48" i="8"/>
  <c r="NED48" i="8"/>
  <c r="NDZ48" i="8"/>
  <c r="NDV48" i="8"/>
  <c r="NDR48" i="8"/>
  <c r="NDN48" i="8"/>
  <c r="NDJ48" i="8"/>
  <c r="NDF48" i="8"/>
  <c r="NDB48" i="8"/>
  <c r="NCX48" i="8"/>
  <c r="NCT48" i="8"/>
  <c r="NCP48" i="8"/>
  <c r="NCL48" i="8"/>
  <c r="NCH48" i="8"/>
  <c r="NCD48" i="8"/>
  <c r="NBZ48" i="8"/>
  <c r="NBV48" i="8"/>
  <c r="NBR48" i="8"/>
  <c r="NBN48" i="8"/>
  <c r="NBJ48" i="8"/>
  <c r="NBF48" i="8"/>
  <c r="NBB48" i="8"/>
  <c r="NAX48" i="8"/>
  <c r="NAT48" i="8"/>
  <c r="NAP48" i="8"/>
  <c r="NAL48" i="8"/>
  <c r="NAH48" i="8"/>
  <c r="NAD48" i="8"/>
  <c r="MZZ48" i="8"/>
  <c r="MZV48" i="8"/>
  <c r="MZR48" i="8"/>
  <c r="MZN48" i="8"/>
  <c r="MZJ48" i="8"/>
  <c r="MZF48" i="8"/>
  <c r="MZB48" i="8"/>
  <c r="MYX48" i="8"/>
  <c r="MYT48" i="8"/>
  <c r="MYP48" i="8"/>
  <c r="MYL48" i="8"/>
  <c r="MYH48" i="8"/>
  <c r="MYD48" i="8"/>
  <c r="MXZ48" i="8"/>
  <c r="MXV48" i="8"/>
  <c r="MXR48" i="8"/>
  <c r="MXN48" i="8"/>
  <c r="MXJ48" i="8"/>
  <c r="MXF48" i="8"/>
  <c r="MXB48" i="8"/>
  <c r="MWX48" i="8"/>
  <c r="MWT48" i="8"/>
  <c r="MWP48" i="8"/>
  <c r="MWL48" i="8"/>
  <c r="MWH48" i="8"/>
  <c r="MWD48" i="8"/>
  <c r="MVZ48" i="8"/>
  <c r="MVV48" i="8"/>
  <c r="MVR48" i="8"/>
  <c r="MVN48" i="8"/>
  <c r="MVJ48" i="8"/>
  <c r="MVF48" i="8"/>
  <c r="MVB48" i="8"/>
  <c r="MUX48" i="8"/>
  <c r="MUT48" i="8"/>
  <c r="MUP48" i="8"/>
  <c r="MUL48" i="8"/>
  <c r="MUH48" i="8"/>
  <c r="MUD48" i="8"/>
  <c r="MTZ48" i="8"/>
  <c r="MTV48" i="8"/>
  <c r="MTR48" i="8"/>
  <c r="MTN48" i="8"/>
  <c r="MTJ48" i="8"/>
  <c r="MTF48" i="8"/>
  <c r="MTB48" i="8"/>
  <c r="MSX48" i="8"/>
  <c r="MST48" i="8"/>
  <c r="MSP48" i="8"/>
  <c r="MSL48" i="8"/>
  <c r="MSH48" i="8"/>
  <c r="MSD48" i="8"/>
  <c r="MRZ48" i="8"/>
  <c r="MRV48" i="8"/>
  <c r="MRR48" i="8"/>
  <c r="MRN48" i="8"/>
  <c r="MRJ48" i="8"/>
  <c r="MRF48" i="8"/>
  <c r="MRB48" i="8"/>
  <c r="MQX48" i="8"/>
  <c r="MQT48" i="8"/>
  <c r="MQP48" i="8"/>
  <c r="MQL48" i="8"/>
  <c r="MQH48" i="8"/>
  <c r="MQD48" i="8"/>
  <c r="MPZ48" i="8"/>
  <c r="MPV48" i="8"/>
  <c r="MPR48" i="8"/>
  <c r="MPN48" i="8"/>
  <c r="MPJ48" i="8"/>
  <c r="MPF48" i="8"/>
  <c r="MPB48" i="8"/>
  <c r="MOX48" i="8"/>
  <c r="MOT48" i="8"/>
  <c r="MOP48" i="8"/>
  <c r="MOL48" i="8"/>
  <c r="MOH48" i="8"/>
  <c r="MOD48" i="8"/>
  <c r="MNZ48" i="8"/>
  <c r="MNV48" i="8"/>
  <c r="MNR48" i="8"/>
  <c r="MNN48" i="8"/>
  <c r="MNJ48" i="8"/>
  <c r="MNF48" i="8"/>
  <c r="MNB48" i="8"/>
  <c r="MMX48" i="8"/>
  <c r="MMT48" i="8"/>
  <c r="MMP48" i="8"/>
  <c r="MML48" i="8"/>
  <c r="MMH48" i="8"/>
  <c r="MMD48" i="8"/>
  <c r="MLZ48" i="8"/>
  <c r="MLV48" i="8"/>
  <c r="MLR48" i="8"/>
  <c r="MLN48" i="8"/>
  <c r="MLJ48" i="8"/>
  <c r="MLF48" i="8"/>
  <c r="MLB48" i="8"/>
  <c r="MKX48" i="8"/>
  <c r="MKT48" i="8"/>
  <c r="MKP48" i="8"/>
  <c r="MKL48" i="8"/>
  <c r="MKH48" i="8"/>
  <c r="MKD48" i="8"/>
  <c r="MJZ48" i="8"/>
  <c r="MJV48" i="8"/>
  <c r="MJR48" i="8"/>
  <c r="MJN48" i="8"/>
  <c r="MJJ48" i="8"/>
  <c r="MJF48" i="8"/>
  <c r="MJB48" i="8"/>
  <c r="MIX48" i="8"/>
  <c r="MIT48" i="8"/>
  <c r="MIP48" i="8"/>
  <c r="MIL48" i="8"/>
  <c r="MIH48" i="8"/>
  <c r="MID48" i="8"/>
  <c r="MHZ48" i="8"/>
  <c r="MHV48" i="8"/>
  <c r="MHR48" i="8"/>
  <c r="MHN48" i="8"/>
  <c r="MHJ48" i="8"/>
  <c r="MHF48" i="8"/>
  <c r="MHB48" i="8"/>
  <c r="MGX48" i="8"/>
  <c r="MGT48" i="8"/>
  <c r="MGP48" i="8"/>
  <c r="MGL48" i="8"/>
  <c r="MGH48" i="8"/>
  <c r="MGD48" i="8"/>
  <c r="MFZ48" i="8"/>
  <c r="MFV48" i="8"/>
  <c r="MFR48" i="8"/>
  <c r="MFN48" i="8"/>
  <c r="MFJ48" i="8"/>
  <c r="MFF48" i="8"/>
  <c r="MFB48" i="8"/>
  <c r="MEX48" i="8"/>
  <c r="MET48" i="8"/>
  <c r="MEP48" i="8"/>
  <c r="MEL48" i="8"/>
  <c r="MEH48" i="8"/>
  <c r="MED48" i="8"/>
  <c r="MDZ48" i="8"/>
  <c r="MDV48" i="8"/>
  <c r="MDR48" i="8"/>
  <c r="MDN48" i="8"/>
  <c r="MDJ48" i="8"/>
  <c r="MDF48" i="8"/>
  <c r="MDB48" i="8"/>
  <c r="MCX48" i="8"/>
  <c r="MCT48" i="8"/>
  <c r="MCP48" i="8"/>
  <c r="MCL48" i="8"/>
  <c r="MCH48" i="8"/>
  <c r="MCD48" i="8"/>
  <c r="MBZ48" i="8"/>
  <c r="MBV48" i="8"/>
  <c r="MBR48" i="8"/>
  <c r="MBN48" i="8"/>
  <c r="MBJ48" i="8"/>
  <c r="MBF48" i="8"/>
  <c r="MBB48" i="8"/>
  <c r="MAX48" i="8"/>
  <c r="MAT48" i="8"/>
  <c r="MAP48" i="8"/>
  <c r="MAL48" i="8"/>
  <c r="MAH48" i="8"/>
  <c r="MAD48" i="8"/>
  <c r="LZZ48" i="8"/>
  <c r="LZV48" i="8"/>
  <c r="LZR48" i="8"/>
  <c r="LZN48" i="8"/>
  <c r="LZJ48" i="8"/>
  <c r="LZF48" i="8"/>
  <c r="LZB48" i="8"/>
  <c r="LYX48" i="8"/>
  <c r="LYT48" i="8"/>
  <c r="LYP48" i="8"/>
  <c r="LYL48" i="8"/>
  <c r="LYH48" i="8"/>
  <c r="LYD48" i="8"/>
  <c r="LXZ48" i="8"/>
  <c r="LXV48" i="8"/>
  <c r="LXR48" i="8"/>
  <c r="LXN48" i="8"/>
  <c r="LXJ48" i="8"/>
  <c r="LXF48" i="8"/>
  <c r="LXB48" i="8"/>
  <c r="LWX48" i="8"/>
  <c r="LWT48" i="8"/>
  <c r="LWP48" i="8"/>
  <c r="LWL48" i="8"/>
  <c r="LWH48" i="8"/>
  <c r="LWD48" i="8"/>
  <c r="LVZ48" i="8"/>
  <c r="LVV48" i="8"/>
  <c r="LVR48" i="8"/>
  <c r="LVN48" i="8"/>
  <c r="LVJ48" i="8"/>
  <c r="LVF48" i="8"/>
  <c r="LVB48" i="8"/>
  <c r="LUX48" i="8"/>
  <c r="LUT48" i="8"/>
  <c r="LUP48" i="8"/>
  <c r="LUL48" i="8"/>
  <c r="LUH48" i="8"/>
  <c r="LUD48" i="8"/>
  <c r="LTZ48" i="8"/>
  <c r="LTV48" i="8"/>
  <c r="LTR48" i="8"/>
  <c r="LTN48" i="8"/>
  <c r="LTJ48" i="8"/>
  <c r="LTF48" i="8"/>
  <c r="LTB48" i="8"/>
  <c r="LSX48" i="8"/>
  <c r="LST48" i="8"/>
  <c r="LSP48" i="8"/>
  <c r="LSL48" i="8"/>
  <c r="LSH48" i="8"/>
  <c r="LSD48" i="8"/>
  <c r="LRZ48" i="8"/>
  <c r="LRV48" i="8"/>
  <c r="LRR48" i="8"/>
  <c r="LRN48" i="8"/>
  <c r="LRJ48" i="8"/>
  <c r="LRF48" i="8"/>
  <c r="LRB48" i="8"/>
  <c r="LQX48" i="8"/>
  <c r="LQT48" i="8"/>
  <c r="LQP48" i="8"/>
  <c r="LQL48" i="8"/>
  <c r="LQH48" i="8"/>
  <c r="LQD48" i="8"/>
  <c r="LPZ48" i="8"/>
  <c r="LPV48" i="8"/>
  <c r="LPR48" i="8"/>
  <c r="LPN48" i="8"/>
  <c r="LPJ48" i="8"/>
  <c r="LPF48" i="8"/>
  <c r="LPB48" i="8"/>
  <c r="LOX48" i="8"/>
  <c r="LOT48" i="8"/>
  <c r="LOP48" i="8"/>
  <c r="LOL48" i="8"/>
  <c r="LOH48" i="8"/>
  <c r="LOD48" i="8"/>
  <c r="LNZ48" i="8"/>
  <c r="LNV48" i="8"/>
  <c r="LNR48" i="8"/>
  <c r="LNN48" i="8"/>
  <c r="LNJ48" i="8"/>
  <c r="LNF48" i="8"/>
  <c r="LNB48" i="8"/>
  <c r="LMX48" i="8"/>
  <c r="LMT48" i="8"/>
  <c r="LMP48" i="8"/>
  <c r="LML48" i="8"/>
  <c r="LMH48" i="8"/>
  <c r="LMD48" i="8"/>
  <c r="LLZ48" i="8"/>
  <c r="LLV48" i="8"/>
  <c r="LLR48" i="8"/>
  <c r="LLN48" i="8"/>
  <c r="LLJ48" i="8"/>
  <c r="LLF48" i="8"/>
  <c r="LLB48" i="8"/>
  <c r="LKX48" i="8"/>
  <c r="LKT48" i="8"/>
  <c r="LKP48" i="8"/>
  <c r="LKL48" i="8"/>
  <c r="LKH48" i="8"/>
  <c r="LKD48" i="8"/>
  <c r="LJZ48" i="8"/>
  <c r="LJV48" i="8"/>
  <c r="LJR48" i="8"/>
  <c r="LJN48" i="8"/>
  <c r="LJJ48" i="8"/>
  <c r="LJF48" i="8"/>
  <c r="LJB48" i="8"/>
  <c r="LIX48" i="8"/>
  <c r="LIT48" i="8"/>
  <c r="LIP48" i="8"/>
  <c r="LIL48" i="8"/>
  <c r="LIH48" i="8"/>
  <c r="LID48" i="8"/>
  <c r="LHZ48" i="8"/>
  <c r="LHV48" i="8"/>
  <c r="LHR48" i="8"/>
  <c r="LHN48" i="8"/>
  <c r="LHJ48" i="8"/>
  <c r="LHF48" i="8"/>
  <c r="LHB48" i="8"/>
  <c r="LGX48" i="8"/>
  <c r="LGT48" i="8"/>
  <c r="LGP48" i="8"/>
  <c r="LGL48" i="8"/>
  <c r="LGH48" i="8"/>
  <c r="LGD48" i="8"/>
  <c r="LFZ48" i="8"/>
  <c r="LFV48" i="8"/>
  <c r="LFR48" i="8"/>
  <c r="LFN48" i="8"/>
  <c r="LFJ48" i="8"/>
  <c r="LFF48" i="8"/>
  <c r="LFB48" i="8"/>
  <c r="LEX48" i="8"/>
  <c r="LET48" i="8"/>
  <c r="LEP48" i="8"/>
  <c r="LEL48" i="8"/>
  <c r="LEH48" i="8"/>
  <c r="LED48" i="8"/>
  <c r="LDZ48" i="8"/>
  <c r="LDV48" i="8"/>
  <c r="LDR48" i="8"/>
  <c r="LDN48" i="8"/>
  <c r="LDJ48" i="8"/>
  <c r="LDF48" i="8"/>
  <c r="LDB48" i="8"/>
  <c r="LCX48" i="8"/>
  <c r="LCT48" i="8"/>
  <c r="LCP48" i="8"/>
  <c r="LCL48" i="8"/>
  <c r="LCH48" i="8"/>
  <c r="LCD48" i="8"/>
  <c r="LBZ48" i="8"/>
  <c r="LBV48" i="8"/>
  <c r="LBR48" i="8"/>
  <c r="LBN48" i="8"/>
  <c r="LBJ48" i="8"/>
  <c r="LBF48" i="8"/>
  <c r="LBB48" i="8"/>
  <c r="LAX48" i="8"/>
  <c r="LAT48" i="8"/>
  <c r="LAP48" i="8"/>
  <c r="LAL48" i="8"/>
  <c r="LAH48" i="8"/>
  <c r="LAD48" i="8"/>
  <c r="KZZ48" i="8"/>
  <c r="KZV48" i="8"/>
  <c r="KZR48" i="8"/>
  <c r="KZN48" i="8"/>
  <c r="KZJ48" i="8"/>
  <c r="KZF48" i="8"/>
  <c r="KZB48" i="8"/>
  <c r="KYX48" i="8"/>
  <c r="KYT48" i="8"/>
  <c r="KYP48" i="8"/>
  <c r="KYL48" i="8"/>
  <c r="KYH48" i="8"/>
  <c r="KYD48" i="8"/>
  <c r="KXZ48" i="8"/>
  <c r="KXV48" i="8"/>
  <c r="KXR48" i="8"/>
  <c r="KXN48" i="8"/>
  <c r="KXJ48" i="8"/>
  <c r="KXF48" i="8"/>
  <c r="KXB48" i="8"/>
  <c r="KWX48" i="8"/>
  <c r="KWT48" i="8"/>
  <c r="KWP48" i="8"/>
  <c r="KWL48" i="8"/>
  <c r="KWH48" i="8"/>
  <c r="KWD48" i="8"/>
  <c r="KVZ48" i="8"/>
  <c r="KVV48" i="8"/>
  <c r="KVR48" i="8"/>
  <c r="KVN48" i="8"/>
  <c r="KVJ48" i="8"/>
  <c r="KVF48" i="8"/>
  <c r="KVB48" i="8"/>
  <c r="KUX48" i="8"/>
  <c r="KUT48" i="8"/>
  <c r="KUP48" i="8"/>
  <c r="KUL48" i="8"/>
  <c r="KUH48" i="8"/>
  <c r="KUD48" i="8"/>
  <c r="KTZ48" i="8"/>
  <c r="KTV48" i="8"/>
  <c r="KTR48" i="8"/>
  <c r="KTN48" i="8"/>
  <c r="KTJ48" i="8"/>
  <c r="KTF48" i="8"/>
  <c r="KTB48" i="8"/>
  <c r="KSX48" i="8"/>
  <c r="KST48" i="8"/>
  <c r="KSP48" i="8"/>
  <c r="KSL48" i="8"/>
  <c r="KSH48" i="8"/>
  <c r="KSD48" i="8"/>
  <c r="KRZ48" i="8"/>
  <c r="KRV48" i="8"/>
  <c r="KRR48" i="8"/>
  <c r="KRN48" i="8"/>
  <c r="KRJ48" i="8"/>
  <c r="KRF48" i="8"/>
  <c r="KRB48" i="8"/>
  <c r="KQX48" i="8"/>
  <c r="KQT48" i="8"/>
  <c r="KQP48" i="8"/>
  <c r="KQL48" i="8"/>
  <c r="KQH48" i="8"/>
  <c r="KQD48" i="8"/>
  <c r="KPZ48" i="8"/>
  <c r="KPV48" i="8"/>
  <c r="KPR48" i="8"/>
  <c r="KPN48" i="8"/>
  <c r="KPJ48" i="8"/>
  <c r="KPF48" i="8"/>
  <c r="KPB48" i="8"/>
  <c r="KOX48" i="8"/>
  <c r="KOT48" i="8"/>
  <c r="KOP48" i="8"/>
  <c r="KOL48" i="8"/>
  <c r="KOH48" i="8"/>
  <c r="KOD48" i="8"/>
  <c r="KNZ48" i="8"/>
  <c r="KNV48" i="8"/>
  <c r="KNR48" i="8"/>
  <c r="KNN48" i="8"/>
  <c r="KNJ48" i="8"/>
  <c r="KNF48" i="8"/>
  <c r="KNB48" i="8"/>
  <c r="KMX48" i="8"/>
  <c r="KMT48" i="8"/>
  <c r="KMP48" i="8"/>
  <c r="KML48" i="8"/>
  <c r="KMH48" i="8"/>
  <c r="KMD48" i="8"/>
  <c r="KLZ48" i="8"/>
  <c r="KLV48" i="8"/>
  <c r="KLR48" i="8"/>
  <c r="KLN48" i="8"/>
  <c r="KLJ48" i="8"/>
  <c r="KLF48" i="8"/>
  <c r="KLB48" i="8"/>
  <c r="KKX48" i="8"/>
  <c r="KKT48" i="8"/>
  <c r="KKP48" i="8"/>
  <c r="KKL48" i="8"/>
  <c r="KKH48" i="8"/>
  <c r="KKD48" i="8"/>
  <c r="KJZ48" i="8"/>
  <c r="KJV48" i="8"/>
  <c r="KJR48" i="8"/>
  <c r="KJN48" i="8"/>
  <c r="KJJ48" i="8"/>
  <c r="KJF48" i="8"/>
  <c r="KJB48" i="8"/>
  <c r="KIX48" i="8"/>
  <c r="KIT48" i="8"/>
  <c r="KIP48" i="8"/>
  <c r="KIL48" i="8"/>
  <c r="KIH48" i="8"/>
  <c r="KID48" i="8"/>
  <c r="KHZ48" i="8"/>
  <c r="KHV48" i="8"/>
  <c r="KHR48" i="8"/>
  <c r="KHN48" i="8"/>
  <c r="KHJ48" i="8"/>
  <c r="KHF48" i="8"/>
  <c r="KHB48" i="8"/>
  <c r="KGX48" i="8"/>
  <c r="KGT48" i="8"/>
  <c r="KGP48" i="8"/>
  <c r="KGL48" i="8"/>
  <c r="KGH48" i="8"/>
  <c r="KGD48" i="8"/>
  <c r="KFZ48" i="8"/>
  <c r="KFV48" i="8"/>
  <c r="KFR48" i="8"/>
  <c r="KFN48" i="8"/>
  <c r="KFJ48" i="8"/>
  <c r="KFF48" i="8"/>
  <c r="KFB48" i="8"/>
  <c r="KEX48" i="8"/>
  <c r="KET48" i="8"/>
  <c r="KEP48" i="8"/>
  <c r="KEL48" i="8"/>
  <c r="KEH48" i="8"/>
  <c r="KED48" i="8"/>
  <c r="KDZ48" i="8"/>
  <c r="KDV48" i="8"/>
  <c r="KDR48" i="8"/>
  <c r="KDN48" i="8"/>
  <c r="KDJ48" i="8"/>
  <c r="KDF48" i="8"/>
  <c r="KDB48" i="8"/>
  <c r="KCX48" i="8"/>
  <c r="KCT48" i="8"/>
  <c r="KCP48" i="8"/>
  <c r="KCL48" i="8"/>
  <c r="KCH48" i="8"/>
  <c r="KCD48" i="8"/>
  <c r="KBZ48" i="8"/>
  <c r="KBV48" i="8"/>
  <c r="KBR48" i="8"/>
  <c r="KBN48" i="8"/>
  <c r="KBJ48" i="8"/>
  <c r="KBF48" i="8"/>
  <c r="KBB48" i="8"/>
  <c r="KAX48" i="8"/>
  <c r="KAT48" i="8"/>
  <c r="KAP48" i="8"/>
  <c r="KAL48" i="8"/>
  <c r="KAH48" i="8"/>
  <c r="KAD48" i="8"/>
  <c r="JZZ48" i="8"/>
  <c r="JZV48" i="8"/>
  <c r="JZR48" i="8"/>
  <c r="JZN48" i="8"/>
  <c r="JZJ48" i="8"/>
  <c r="JZF48" i="8"/>
  <c r="JZB48" i="8"/>
  <c r="JYX48" i="8"/>
  <c r="JYT48" i="8"/>
  <c r="JYP48" i="8"/>
  <c r="JYL48" i="8"/>
  <c r="JYH48" i="8"/>
  <c r="JYD48" i="8"/>
  <c r="JXZ48" i="8"/>
  <c r="JXV48" i="8"/>
  <c r="JXR48" i="8"/>
  <c r="JXN48" i="8"/>
  <c r="JXJ48" i="8"/>
  <c r="JXF48" i="8"/>
  <c r="JXB48" i="8"/>
  <c r="JWX48" i="8"/>
  <c r="JWT48" i="8"/>
  <c r="JWP48" i="8"/>
  <c r="JWL48" i="8"/>
  <c r="JWH48" i="8"/>
  <c r="JWD48" i="8"/>
  <c r="JVZ48" i="8"/>
  <c r="JVV48" i="8"/>
  <c r="JVR48" i="8"/>
  <c r="JVN48" i="8"/>
  <c r="JVJ48" i="8"/>
  <c r="JVF48" i="8"/>
  <c r="JVB48" i="8"/>
  <c r="JUX48" i="8"/>
  <c r="JUT48" i="8"/>
  <c r="JUP48" i="8"/>
  <c r="JUL48" i="8"/>
  <c r="JUH48" i="8"/>
  <c r="JUD48" i="8"/>
  <c r="JTZ48" i="8"/>
  <c r="JTV48" i="8"/>
  <c r="JTR48" i="8"/>
  <c r="JTN48" i="8"/>
  <c r="JTJ48" i="8"/>
  <c r="JTF48" i="8"/>
  <c r="JTB48" i="8"/>
  <c r="JSX48" i="8"/>
  <c r="JST48" i="8"/>
  <c r="JSP48" i="8"/>
  <c r="JSL48" i="8"/>
  <c r="JSH48" i="8"/>
  <c r="JSD48" i="8"/>
  <c r="JRZ48" i="8"/>
  <c r="JRV48" i="8"/>
  <c r="JRR48" i="8"/>
  <c r="JRN48" i="8"/>
  <c r="JRJ48" i="8"/>
  <c r="JRF48" i="8"/>
  <c r="JRB48" i="8"/>
  <c r="JQX48" i="8"/>
  <c r="JQT48" i="8"/>
  <c r="JQP48" i="8"/>
  <c r="JQL48" i="8"/>
  <c r="JQH48" i="8"/>
  <c r="JQD48" i="8"/>
  <c r="JPZ48" i="8"/>
  <c r="JPV48" i="8"/>
  <c r="JPR48" i="8"/>
  <c r="JPN48" i="8"/>
  <c r="JPJ48" i="8"/>
  <c r="JPF48" i="8"/>
  <c r="JPB48" i="8"/>
  <c r="JOX48" i="8"/>
  <c r="JOT48" i="8"/>
  <c r="JOP48" i="8"/>
  <c r="JOL48" i="8"/>
  <c r="JOH48" i="8"/>
  <c r="JOD48" i="8"/>
  <c r="JNZ48" i="8"/>
  <c r="JNV48" i="8"/>
  <c r="JNR48" i="8"/>
  <c r="JNN48" i="8"/>
  <c r="JNJ48" i="8"/>
  <c r="JNF48" i="8"/>
  <c r="JNB48" i="8"/>
  <c r="JMX48" i="8"/>
  <c r="JMT48" i="8"/>
  <c r="JMP48" i="8"/>
  <c r="JML48" i="8"/>
  <c r="JMH48" i="8"/>
  <c r="JMD48" i="8"/>
  <c r="JLZ48" i="8"/>
  <c r="JLV48" i="8"/>
  <c r="JLR48" i="8"/>
  <c r="JLN48" i="8"/>
  <c r="JLJ48" i="8"/>
  <c r="JLF48" i="8"/>
  <c r="JLB48" i="8"/>
  <c r="JKX48" i="8"/>
  <c r="JKT48" i="8"/>
  <c r="JKP48" i="8"/>
  <c r="JKL48" i="8"/>
  <c r="JKH48" i="8"/>
  <c r="JKD48" i="8"/>
  <c r="JJZ48" i="8"/>
  <c r="JJV48" i="8"/>
  <c r="JJR48" i="8"/>
  <c r="JJN48" i="8"/>
  <c r="JJJ48" i="8"/>
  <c r="JJF48" i="8"/>
  <c r="JJB48" i="8"/>
  <c r="JIX48" i="8"/>
  <c r="JIT48" i="8"/>
  <c r="JIP48" i="8"/>
  <c r="JIL48" i="8"/>
  <c r="JIH48" i="8"/>
  <c r="JID48" i="8"/>
  <c r="JHZ48" i="8"/>
  <c r="JHV48" i="8"/>
  <c r="JHR48" i="8"/>
  <c r="JHN48" i="8"/>
  <c r="JHJ48" i="8"/>
  <c r="JHF48" i="8"/>
  <c r="JHB48" i="8"/>
  <c r="JGX48" i="8"/>
  <c r="JGT48" i="8"/>
  <c r="JGP48" i="8"/>
  <c r="JGL48" i="8"/>
  <c r="JGH48" i="8"/>
  <c r="JGD48" i="8"/>
  <c r="JFZ48" i="8"/>
  <c r="JFV48" i="8"/>
  <c r="JFR48" i="8"/>
  <c r="JFN48" i="8"/>
  <c r="JFJ48" i="8"/>
  <c r="JFF48" i="8"/>
  <c r="JFB48" i="8"/>
  <c r="JEX48" i="8"/>
  <c r="JET48" i="8"/>
  <c r="JEP48" i="8"/>
  <c r="JEL48" i="8"/>
  <c r="JEH48" i="8"/>
  <c r="JED48" i="8"/>
  <c r="JDZ48" i="8"/>
  <c r="JDV48" i="8"/>
  <c r="JDR48" i="8"/>
  <c r="JDN48" i="8"/>
  <c r="JDJ48" i="8"/>
  <c r="JDF48" i="8"/>
  <c r="JDB48" i="8"/>
  <c r="JCX48" i="8"/>
  <c r="JCT48" i="8"/>
  <c r="JCP48" i="8"/>
  <c r="JCL48" i="8"/>
  <c r="JCH48" i="8"/>
  <c r="JCD48" i="8"/>
  <c r="JBZ48" i="8"/>
  <c r="JBV48" i="8"/>
  <c r="JBR48" i="8"/>
  <c r="JBN48" i="8"/>
  <c r="JBJ48" i="8"/>
  <c r="JBF48" i="8"/>
  <c r="JBB48" i="8"/>
  <c r="JAX48" i="8"/>
  <c r="JAT48" i="8"/>
  <c r="JAP48" i="8"/>
  <c r="JAL48" i="8"/>
  <c r="JAH48" i="8"/>
  <c r="JAD48" i="8"/>
  <c r="IZZ48" i="8"/>
  <c r="IZV48" i="8"/>
  <c r="IZR48" i="8"/>
  <c r="IZN48" i="8"/>
  <c r="IZJ48" i="8"/>
  <c r="IZF48" i="8"/>
  <c r="IZB48" i="8"/>
  <c r="IYX48" i="8"/>
  <c r="IYT48" i="8"/>
  <c r="IYP48" i="8"/>
  <c r="IYL48" i="8"/>
  <c r="IYH48" i="8"/>
  <c r="IYD48" i="8"/>
  <c r="IXZ48" i="8"/>
  <c r="IXV48" i="8"/>
  <c r="IXR48" i="8"/>
  <c r="IXN48" i="8"/>
  <c r="IXJ48" i="8"/>
  <c r="IXF48" i="8"/>
  <c r="IXB48" i="8"/>
  <c r="IWX48" i="8"/>
  <c r="IWT48" i="8"/>
  <c r="IWP48" i="8"/>
  <c r="IWL48" i="8"/>
  <c r="IWH48" i="8"/>
  <c r="IWD48" i="8"/>
  <c r="IVZ48" i="8"/>
  <c r="IVV48" i="8"/>
  <c r="IVR48" i="8"/>
  <c r="IVN48" i="8"/>
  <c r="IVJ48" i="8"/>
  <c r="IVF48" i="8"/>
  <c r="IVB48" i="8"/>
  <c r="IUX48" i="8"/>
  <c r="IUT48" i="8"/>
  <c r="IUP48" i="8"/>
  <c r="IUL48" i="8"/>
  <c r="IUH48" i="8"/>
  <c r="IUD48" i="8"/>
  <c r="ITZ48" i="8"/>
  <c r="ITV48" i="8"/>
  <c r="ITR48" i="8"/>
  <c r="ITN48" i="8"/>
  <c r="ITJ48" i="8"/>
  <c r="ITF48" i="8"/>
  <c r="ITB48" i="8"/>
  <c r="ISX48" i="8"/>
  <c r="IST48" i="8"/>
  <c r="ISP48" i="8"/>
  <c r="ISL48" i="8"/>
  <c r="ISH48" i="8"/>
  <c r="ISD48" i="8"/>
  <c r="IRZ48" i="8"/>
  <c r="IRV48" i="8"/>
  <c r="IRR48" i="8"/>
  <c r="IRN48" i="8"/>
  <c r="IRJ48" i="8"/>
  <c r="IRF48" i="8"/>
  <c r="IRB48" i="8"/>
  <c r="IQX48" i="8"/>
  <c r="IQT48" i="8"/>
  <c r="IQP48" i="8"/>
  <c r="IQL48" i="8"/>
  <c r="IQH48" i="8"/>
  <c r="IQD48" i="8"/>
  <c r="IPZ48" i="8"/>
  <c r="IPV48" i="8"/>
  <c r="IPR48" i="8"/>
  <c r="IPN48" i="8"/>
  <c r="IPJ48" i="8"/>
  <c r="IPF48" i="8"/>
  <c r="IPB48" i="8"/>
  <c r="IOX48" i="8"/>
  <c r="IOT48" i="8"/>
  <c r="IOP48" i="8"/>
  <c r="IOL48" i="8"/>
  <c r="IOH48" i="8"/>
  <c r="IOD48" i="8"/>
  <c r="INZ48" i="8"/>
  <c r="INV48" i="8"/>
  <c r="INR48" i="8"/>
  <c r="INN48" i="8"/>
  <c r="INJ48" i="8"/>
  <c r="INF48" i="8"/>
  <c r="INB48" i="8"/>
  <c r="IMX48" i="8"/>
  <c r="IMT48" i="8"/>
  <c r="IMP48" i="8"/>
  <c r="IML48" i="8"/>
  <c r="IMH48" i="8"/>
  <c r="IMD48" i="8"/>
  <c r="ILZ48" i="8"/>
  <c r="ILV48" i="8"/>
  <c r="ILR48" i="8"/>
  <c r="ILN48" i="8"/>
  <c r="ILJ48" i="8"/>
  <c r="ILF48" i="8"/>
  <c r="ILB48" i="8"/>
  <c r="IKX48" i="8"/>
  <c r="IKT48" i="8"/>
  <c r="IKP48" i="8"/>
  <c r="IKL48" i="8"/>
  <c r="IKH48" i="8"/>
  <c r="IKD48" i="8"/>
  <c r="IJZ48" i="8"/>
  <c r="IJV48" i="8"/>
  <c r="IJR48" i="8"/>
  <c r="IJN48" i="8"/>
  <c r="IJJ48" i="8"/>
  <c r="IJF48" i="8"/>
  <c r="IJB48" i="8"/>
  <c r="IIX48" i="8"/>
  <c r="IIT48" i="8"/>
  <c r="IIP48" i="8"/>
  <c r="IIL48" i="8"/>
  <c r="IIH48" i="8"/>
  <c r="IID48" i="8"/>
  <c r="IHZ48" i="8"/>
  <c r="IHV48" i="8"/>
  <c r="IHR48" i="8"/>
  <c r="IHN48" i="8"/>
  <c r="IHJ48" i="8"/>
  <c r="IHF48" i="8"/>
  <c r="IHB48" i="8"/>
  <c r="IGX48" i="8"/>
  <c r="IGT48" i="8"/>
  <c r="IGP48" i="8"/>
  <c r="IGL48" i="8"/>
  <c r="IGH48" i="8"/>
  <c r="IGD48" i="8"/>
  <c r="IFZ48" i="8"/>
  <c r="IFV48" i="8"/>
  <c r="IFR48" i="8"/>
  <c r="IFN48" i="8"/>
  <c r="IFJ48" i="8"/>
  <c r="IFF48" i="8"/>
  <c r="IFB48" i="8"/>
  <c r="IEX48" i="8"/>
  <c r="IET48" i="8"/>
  <c r="IEP48" i="8"/>
  <c r="IEL48" i="8"/>
  <c r="IEH48" i="8"/>
  <c r="IED48" i="8"/>
  <c r="IDZ48" i="8"/>
  <c r="IDV48" i="8"/>
  <c r="IDR48" i="8"/>
  <c r="IDN48" i="8"/>
  <c r="IDJ48" i="8"/>
  <c r="IDF48" i="8"/>
  <c r="IDB48" i="8"/>
  <c r="ICX48" i="8"/>
  <c r="ICT48" i="8"/>
  <c r="ICP48" i="8"/>
  <c r="ICL48" i="8"/>
  <c r="ICH48" i="8"/>
  <c r="ICD48" i="8"/>
  <c r="IBZ48" i="8"/>
  <c r="IBV48" i="8"/>
  <c r="IBR48" i="8"/>
  <c r="IBN48" i="8"/>
  <c r="IBJ48" i="8"/>
  <c r="IBF48" i="8"/>
  <c r="IBB48" i="8"/>
  <c r="IAX48" i="8"/>
  <c r="IAT48" i="8"/>
  <c r="IAP48" i="8"/>
  <c r="IAL48" i="8"/>
  <c r="IAH48" i="8"/>
  <c r="IAD48" i="8"/>
  <c r="HZZ48" i="8"/>
  <c r="HZV48" i="8"/>
  <c r="HZR48" i="8"/>
  <c r="HZN48" i="8"/>
  <c r="HZJ48" i="8"/>
  <c r="HZF48" i="8"/>
  <c r="HZB48" i="8"/>
  <c r="HYX48" i="8"/>
  <c r="HYT48" i="8"/>
  <c r="HYP48" i="8"/>
  <c r="HYL48" i="8"/>
  <c r="HYH48" i="8"/>
  <c r="HYD48" i="8"/>
  <c r="HXZ48" i="8"/>
  <c r="HXV48" i="8"/>
  <c r="HXR48" i="8"/>
  <c r="HXN48" i="8"/>
  <c r="HXJ48" i="8"/>
  <c r="HXF48" i="8"/>
  <c r="HXB48" i="8"/>
  <c r="HWX48" i="8"/>
  <c r="HWT48" i="8"/>
  <c r="HWP48" i="8"/>
  <c r="HWL48" i="8"/>
  <c r="HWH48" i="8"/>
  <c r="HWD48" i="8"/>
  <c r="HVZ48" i="8"/>
  <c r="HVV48" i="8"/>
  <c r="HVR48" i="8"/>
  <c r="HVN48" i="8"/>
  <c r="HVJ48" i="8"/>
  <c r="HVF48" i="8"/>
  <c r="HVB48" i="8"/>
  <c r="HUX48" i="8"/>
  <c r="HUT48" i="8"/>
  <c r="HUP48" i="8"/>
  <c r="HUL48" i="8"/>
  <c r="HUH48" i="8"/>
  <c r="HUD48" i="8"/>
  <c r="HTZ48" i="8"/>
  <c r="HTV48" i="8"/>
  <c r="HTR48" i="8"/>
  <c r="HTN48" i="8"/>
  <c r="HTJ48" i="8"/>
  <c r="HTF48" i="8"/>
  <c r="HTB48" i="8"/>
  <c r="HSX48" i="8"/>
  <c r="HST48" i="8"/>
  <c r="HSP48" i="8"/>
  <c r="HSL48" i="8"/>
  <c r="HSH48" i="8"/>
  <c r="HSD48" i="8"/>
  <c r="HRZ48" i="8"/>
  <c r="HRV48" i="8"/>
  <c r="HRR48" i="8"/>
  <c r="HRN48" i="8"/>
  <c r="HRJ48" i="8"/>
  <c r="HRF48" i="8"/>
  <c r="HRB48" i="8"/>
  <c r="HQX48" i="8"/>
  <c r="HQT48" i="8"/>
  <c r="HQP48" i="8"/>
  <c r="HQL48" i="8"/>
  <c r="HQH48" i="8"/>
  <c r="HQD48" i="8"/>
  <c r="HPZ48" i="8"/>
  <c r="HPV48" i="8"/>
  <c r="HPR48" i="8"/>
  <c r="HPN48" i="8"/>
  <c r="HPJ48" i="8"/>
  <c r="HPF48" i="8"/>
  <c r="HPB48" i="8"/>
  <c r="HOX48" i="8"/>
  <c r="HOT48" i="8"/>
  <c r="HOP48" i="8"/>
  <c r="HOL48" i="8"/>
  <c r="HOH48" i="8"/>
  <c r="HOD48" i="8"/>
  <c r="HNZ48" i="8"/>
  <c r="HNV48" i="8"/>
  <c r="HNR48" i="8"/>
  <c r="HNN48" i="8"/>
  <c r="HNJ48" i="8"/>
  <c r="HNF48" i="8"/>
  <c r="HNB48" i="8"/>
  <c r="HMX48" i="8"/>
  <c r="HMT48" i="8"/>
  <c r="HMP48" i="8"/>
  <c r="HML48" i="8"/>
  <c r="HMH48" i="8"/>
  <c r="HMD48" i="8"/>
  <c r="HLZ48" i="8"/>
  <c r="HLV48" i="8"/>
  <c r="HLR48" i="8"/>
  <c r="HLN48" i="8"/>
  <c r="HLJ48" i="8"/>
  <c r="HLF48" i="8"/>
  <c r="HLB48" i="8"/>
  <c r="HKX48" i="8"/>
  <c r="HKT48" i="8"/>
  <c r="HKP48" i="8"/>
  <c r="HKL48" i="8"/>
  <c r="HKH48" i="8"/>
  <c r="HKD48" i="8"/>
  <c r="HJZ48" i="8"/>
  <c r="HJV48" i="8"/>
  <c r="HJR48" i="8"/>
  <c r="HJN48" i="8"/>
  <c r="HJJ48" i="8"/>
  <c r="HJF48" i="8"/>
  <c r="HJB48" i="8"/>
  <c r="HIX48" i="8"/>
  <c r="HIT48" i="8"/>
  <c r="HIP48" i="8"/>
  <c r="HIL48" i="8"/>
  <c r="HIH48" i="8"/>
  <c r="HID48" i="8"/>
  <c r="HHZ48" i="8"/>
  <c r="HHV48" i="8"/>
  <c r="HHR48" i="8"/>
  <c r="HHN48" i="8"/>
  <c r="HHJ48" i="8"/>
  <c r="HHF48" i="8"/>
  <c r="HHB48" i="8"/>
  <c r="HGX48" i="8"/>
  <c r="HGT48" i="8"/>
  <c r="HGP48" i="8"/>
  <c r="HGL48" i="8"/>
  <c r="HGH48" i="8"/>
  <c r="HGD48" i="8"/>
  <c r="HFZ48" i="8"/>
  <c r="HFV48" i="8"/>
  <c r="HFR48" i="8"/>
  <c r="HFN48" i="8"/>
  <c r="HFJ48" i="8"/>
  <c r="HFF48" i="8"/>
  <c r="HFB48" i="8"/>
  <c r="HEX48" i="8"/>
  <c r="HET48" i="8"/>
  <c r="HEP48" i="8"/>
  <c r="HEL48" i="8"/>
  <c r="HEH48" i="8"/>
  <c r="HED48" i="8"/>
  <c r="HDZ48" i="8"/>
  <c r="HDV48" i="8"/>
  <c r="HDR48" i="8"/>
  <c r="HDN48" i="8"/>
  <c r="HDJ48" i="8"/>
  <c r="HDF48" i="8"/>
  <c r="HDB48" i="8"/>
  <c r="HCX48" i="8"/>
  <c r="HCT48" i="8"/>
  <c r="HCP48" i="8"/>
  <c r="HCL48" i="8"/>
  <c r="HCH48" i="8"/>
  <c r="HCD48" i="8"/>
  <c r="HBZ48" i="8"/>
  <c r="HBV48" i="8"/>
  <c r="HBR48" i="8"/>
  <c r="HBN48" i="8"/>
  <c r="HBJ48" i="8"/>
  <c r="HBF48" i="8"/>
  <c r="HBB48" i="8"/>
  <c r="HAX48" i="8"/>
  <c r="HAT48" i="8"/>
  <c r="HAP48" i="8"/>
  <c r="HAL48" i="8"/>
  <c r="HAH48" i="8"/>
  <c r="HAD48" i="8"/>
  <c r="GZZ48" i="8"/>
  <c r="GZV48" i="8"/>
  <c r="GZR48" i="8"/>
  <c r="GZN48" i="8"/>
  <c r="GZJ48" i="8"/>
  <c r="GZF48" i="8"/>
  <c r="GZB48" i="8"/>
  <c r="GYX48" i="8"/>
  <c r="GYT48" i="8"/>
  <c r="GYP48" i="8"/>
  <c r="GYL48" i="8"/>
  <c r="GYH48" i="8"/>
  <c r="GYD48" i="8"/>
  <c r="GXZ48" i="8"/>
  <c r="GXV48" i="8"/>
  <c r="GXR48" i="8"/>
  <c r="GXN48" i="8"/>
  <c r="GXJ48" i="8"/>
  <c r="GXF48" i="8"/>
  <c r="GXB48" i="8"/>
  <c r="GWX48" i="8"/>
  <c r="GWT48" i="8"/>
  <c r="GWP48" i="8"/>
  <c r="GWL48" i="8"/>
  <c r="GWH48" i="8"/>
  <c r="GWD48" i="8"/>
  <c r="GVZ48" i="8"/>
  <c r="GVV48" i="8"/>
  <c r="GVR48" i="8"/>
  <c r="GVN48" i="8"/>
  <c r="GVJ48" i="8"/>
  <c r="GVF48" i="8"/>
  <c r="GVB48" i="8"/>
  <c r="GUX48" i="8"/>
  <c r="GUT48" i="8"/>
  <c r="GUP48" i="8"/>
  <c r="GUL48" i="8"/>
  <c r="GUH48" i="8"/>
  <c r="GUD48" i="8"/>
  <c r="GTZ48" i="8"/>
  <c r="GTV48" i="8"/>
  <c r="GTR48" i="8"/>
  <c r="GTN48" i="8"/>
  <c r="GTJ48" i="8"/>
  <c r="GTF48" i="8"/>
  <c r="GTB48" i="8"/>
  <c r="GSX48" i="8"/>
  <c r="GST48" i="8"/>
  <c r="GSP48" i="8"/>
  <c r="GSL48" i="8"/>
  <c r="GSH48" i="8"/>
  <c r="GSD48" i="8"/>
  <c r="GRZ48" i="8"/>
  <c r="GRV48" i="8"/>
  <c r="GRR48" i="8"/>
  <c r="GRN48" i="8"/>
  <c r="GRJ48" i="8"/>
  <c r="GRF48" i="8"/>
  <c r="GRB48" i="8"/>
  <c r="GQX48" i="8"/>
  <c r="GQT48" i="8"/>
  <c r="GQP48" i="8"/>
  <c r="GQL48" i="8"/>
  <c r="GQH48" i="8"/>
  <c r="GQD48" i="8"/>
  <c r="GPZ48" i="8"/>
  <c r="GPV48" i="8"/>
  <c r="GPR48" i="8"/>
  <c r="GPN48" i="8"/>
  <c r="GPJ48" i="8"/>
  <c r="GPF48" i="8"/>
  <c r="GPB48" i="8"/>
  <c r="GOX48" i="8"/>
  <c r="GOT48" i="8"/>
  <c r="GOP48" i="8"/>
  <c r="GOL48" i="8"/>
  <c r="GOH48" i="8"/>
  <c r="GOD48" i="8"/>
  <c r="GNZ48" i="8"/>
  <c r="GNV48" i="8"/>
  <c r="GNR48" i="8"/>
  <c r="GNN48" i="8"/>
  <c r="GNJ48" i="8"/>
  <c r="GNF48" i="8"/>
  <c r="GNB48" i="8"/>
  <c r="GMX48" i="8"/>
  <c r="GMT48" i="8"/>
  <c r="GMP48" i="8"/>
  <c r="GML48" i="8"/>
  <c r="GMH48" i="8"/>
  <c r="GMD48" i="8"/>
  <c r="GLZ48" i="8"/>
  <c r="GLV48" i="8"/>
  <c r="GLR48" i="8"/>
  <c r="GLN48" i="8"/>
  <c r="GLJ48" i="8"/>
  <c r="GLF48" i="8"/>
  <c r="GLB48" i="8"/>
  <c r="GKX48" i="8"/>
  <c r="GKT48" i="8"/>
  <c r="GKP48" i="8"/>
  <c r="GKL48" i="8"/>
  <c r="GKH48" i="8"/>
  <c r="GKD48" i="8"/>
  <c r="GJZ48" i="8"/>
  <c r="GJV48" i="8"/>
  <c r="GJR48" i="8"/>
  <c r="GJN48" i="8"/>
  <c r="GJJ48" i="8"/>
  <c r="GJF48" i="8"/>
  <c r="GJB48" i="8"/>
  <c r="GIX48" i="8"/>
  <c r="GIT48" i="8"/>
  <c r="GIP48" i="8"/>
  <c r="GIL48" i="8"/>
  <c r="GIH48" i="8"/>
  <c r="GID48" i="8"/>
  <c r="GHZ48" i="8"/>
  <c r="GHV48" i="8"/>
  <c r="GHR48" i="8"/>
  <c r="GHN48" i="8"/>
  <c r="GHJ48" i="8"/>
  <c r="GHF48" i="8"/>
  <c r="GHB48" i="8"/>
  <c r="GGX48" i="8"/>
  <c r="GGT48" i="8"/>
  <c r="GGP48" i="8"/>
  <c r="GGL48" i="8"/>
  <c r="GGH48" i="8"/>
  <c r="GGD48" i="8"/>
  <c r="GFZ48" i="8"/>
  <c r="GFV48" i="8"/>
  <c r="GFR48" i="8"/>
  <c r="GFN48" i="8"/>
  <c r="GFJ48" i="8"/>
  <c r="GFF48" i="8"/>
  <c r="GFB48" i="8"/>
  <c r="GEX48" i="8"/>
  <c r="GET48" i="8"/>
  <c r="GEP48" i="8"/>
  <c r="GEL48" i="8"/>
  <c r="GEH48" i="8"/>
  <c r="GED48" i="8"/>
  <c r="GDZ48" i="8"/>
  <c r="GDV48" i="8"/>
  <c r="GDR48" i="8"/>
  <c r="GDN48" i="8"/>
  <c r="GDJ48" i="8"/>
  <c r="GDF48" i="8"/>
  <c r="GDB48" i="8"/>
  <c r="GCX48" i="8"/>
  <c r="GCT48" i="8"/>
  <c r="GCP48" i="8"/>
  <c r="GCL48" i="8"/>
  <c r="GCH48" i="8"/>
  <c r="GCD48" i="8"/>
  <c r="GBZ48" i="8"/>
  <c r="GBV48" i="8"/>
  <c r="GBR48" i="8"/>
  <c r="GBN48" i="8"/>
  <c r="GBJ48" i="8"/>
  <c r="GBF48" i="8"/>
  <c r="GBB48" i="8"/>
  <c r="GAX48" i="8"/>
  <c r="GAT48" i="8"/>
  <c r="GAP48" i="8"/>
  <c r="GAL48" i="8"/>
  <c r="GAH48" i="8"/>
  <c r="GAD48" i="8"/>
  <c r="FZZ48" i="8"/>
  <c r="FZV48" i="8"/>
  <c r="FZR48" i="8"/>
  <c r="FZN48" i="8"/>
  <c r="FZJ48" i="8"/>
  <c r="FZF48" i="8"/>
  <c r="FZB48" i="8"/>
  <c r="FYX48" i="8"/>
  <c r="FYT48" i="8"/>
  <c r="FYP48" i="8"/>
  <c r="FYL48" i="8"/>
  <c r="FYH48" i="8"/>
  <c r="FYD48" i="8"/>
  <c r="FXZ48" i="8"/>
  <c r="FXV48" i="8"/>
  <c r="FXR48" i="8"/>
  <c r="FXN48" i="8"/>
  <c r="FXJ48" i="8"/>
  <c r="FXF48" i="8"/>
  <c r="FXB48" i="8"/>
  <c r="FWX48" i="8"/>
  <c r="FWT48" i="8"/>
  <c r="FWP48" i="8"/>
  <c r="FWL48" i="8"/>
  <c r="FWH48" i="8"/>
  <c r="FWD48" i="8"/>
  <c r="FVZ48" i="8"/>
  <c r="FVV48" i="8"/>
  <c r="FVR48" i="8"/>
  <c r="FVN48" i="8"/>
  <c r="FVJ48" i="8"/>
  <c r="FVF48" i="8"/>
  <c r="FVB48" i="8"/>
  <c r="FUX48" i="8"/>
  <c r="FUT48" i="8"/>
  <c r="FUP48" i="8"/>
  <c r="FUL48" i="8"/>
  <c r="FUH48" i="8"/>
  <c r="FUD48" i="8"/>
  <c r="FTZ48" i="8"/>
  <c r="FTV48" i="8"/>
  <c r="FTR48" i="8"/>
  <c r="FTN48" i="8"/>
  <c r="FTJ48" i="8"/>
  <c r="FTF48" i="8"/>
  <c r="FTB48" i="8"/>
  <c r="FSX48" i="8"/>
  <c r="FST48" i="8"/>
  <c r="FSP48" i="8"/>
  <c r="FSL48" i="8"/>
  <c r="FSH48" i="8"/>
  <c r="FSD48" i="8"/>
  <c r="FRZ48" i="8"/>
  <c r="FRV48" i="8"/>
  <c r="FRR48" i="8"/>
  <c r="FRN48" i="8"/>
  <c r="FRJ48" i="8"/>
  <c r="FRF48" i="8"/>
  <c r="FRB48" i="8"/>
  <c r="FQX48" i="8"/>
  <c r="FQT48" i="8"/>
  <c r="FQP48" i="8"/>
  <c r="FQL48" i="8"/>
  <c r="FQH48" i="8"/>
  <c r="FQD48" i="8"/>
  <c r="FPZ48" i="8"/>
  <c r="FPV48" i="8"/>
  <c r="FPR48" i="8"/>
  <c r="FPN48" i="8"/>
  <c r="FPJ48" i="8"/>
  <c r="FPF48" i="8"/>
  <c r="FPB48" i="8"/>
  <c r="FOX48" i="8"/>
  <c r="FOT48" i="8"/>
  <c r="FOP48" i="8"/>
  <c r="FOL48" i="8"/>
  <c r="FOH48" i="8"/>
  <c r="FOD48" i="8"/>
  <c r="FNZ48" i="8"/>
  <c r="FNV48" i="8"/>
  <c r="FNR48" i="8"/>
  <c r="FNN48" i="8"/>
  <c r="FNJ48" i="8"/>
  <c r="FNF48" i="8"/>
  <c r="FNB48" i="8"/>
  <c r="FMX48" i="8"/>
  <c r="FMT48" i="8"/>
  <c r="FMP48" i="8"/>
  <c r="FML48" i="8"/>
  <c r="FMH48" i="8"/>
  <c r="FMD48" i="8"/>
  <c r="FLZ48" i="8"/>
  <c r="FLV48" i="8"/>
  <c r="FLR48" i="8"/>
  <c r="FLN48" i="8"/>
  <c r="FLJ48" i="8"/>
  <c r="FLF48" i="8"/>
  <c r="FLB48" i="8"/>
  <c r="FKX48" i="8"/>
  <c r="FKT48" i="8"/>
  <c r="FKP48" i="8"/>
  <c r="FKL48" i="8"/>
  <c r="FKH48" i="8"/>
  <c r="FKD48" i="8"/>
  <c r="FJZ48" i="8"/>
  <c r="FJV48" i="8"/>
  <c r="FJR48" i="8"/>
  <c r="FJN48" i="8"/>
  <c r="FJJ48" i="8"/>
  <c r="FJF48" i="8"/>
  <c r="FJB48" i="8"/>
  <c r="FIX48" i="8"/>
  <c r="FIT48" i="8"/>
  <c r="FIP48" i="8"/>
  <c r="FIL48" i="8"/>
  <c r="FIH48" i="8"/>
  <c r="FID48" i="8"/>
  <c r="FHZ48" i="8"/>
  <c r="FHV48" i="8"/>
  <c r="FHR48" i="8"/>
  <c r="FHN48" i="8"/>
  <c r="FHJ48" i="8"/>
  <c r="FHF48" i="8"/>
  <c r="FHB48" i="8"/>
  <c r="FGX48" i="8"/>
  <c r="FGT48" i="8"/>
  <c r="FGP48" i="8"/>
  <c r="FGL48" i="8"/>
  <c r="FGH48" i="8"/>
  <c r="FGD48" i="8"/>
  <c r="FFZ48" i="8"/>
  <c r="FFV48" i="8"/>
  <c r="FFR48" i="8"/>
  <c r="FFN48" i="8"/>
  <c r="FFJ48" i="8"/>
  <c r="FFF48" i="8"/>
  <c r="FFB48" i="8"/>
  <c r="FEX48" i="8"/>
  <c r="FET48" i="8"/>
  <c r="FEP48" i="8"/>
  <c r="FEL48" i="8"/>
  <c r="FEH48" i="8"/>
  <c r="FED48" i="8"/>
  <c r="FDZ48" i="8"/>
  <c r="FDV48" i="8"/>
  <c r="FDR48" i="8"/>
  <c r="FDN48" i="8"/>
  <c r="FDJ48" i="8"/>
  <c r="FDF48" i="8"/>
  <c r="FDB48" i="8"/>
  <c r="FCX48" i="8"/>
  <c r="FCT48" i="8"/>
  <c r="FCP48" i="8"/>
  <c r="FCL48" i="8"/>
  <c r="FCH48" i="8"/>
  <c r="FCD48" i="8"/>
  <c r="FBZ48" i="8"/>
  <c r="FBV48" i="8"/>
  <c r="FBR48" i="8"/>
  <c r="FBN48" i="8"/>
  <c r="FBJ48" i="8"/>
  <c r="FBF48" i="8"/>
  <c r="FBB48" i="8"/>
  <c r="FAX48" i="8"/>
  <c r="FAT48" i="8"/>
  <c r="FAP48" i="8"/>
  <c r="FAL48" i="8"/>
  <c r="FAH48" i="8"/>
  <c r="FAD48" i="8"/>
  <c r="EZZ48" i="8"/>
  <c r="EZV48" i="8"/>
  <c r="EZR48" i="8"/>
  <c r="EZN48" i="8"/>
  <c r="EZJ48" i="8"/>
  <c r="EZF48" i="8"/>
  <c r="EZB48" i="8"/>
  <c r="EYX48" i="8"/>
  <c r="EYT48" i="8"/>
  <c r="EYP48" i="8"/>
  <c r="EYL48" i="8"/>
  <c r="EYH48" i="8"/>
  <c r="EYD48" i="8"/>
  <c r="EXZ48" i="8"/>
  <c r="EXV48" i="8"/>
  <c r="EXR48" i="8"/>
  <c r="EXN48" i="8"/>
  <c r="EXJ48" i="8"/>
  <c r="EXF48" i="8"/>
  <c r="EXB48" i="8"/>
  <c r="EWX48" i="8"/>
  <c r="EWT48" i="8"/>
  <c r="EWP48" i="8"/>
  <c r="EWL48" i="8"/>
  <c r="EWH48" i="8"/>
  <c r="EWD48" i="8"/>
  <c r="EVZ48" i="8"/>
  <c r="EVV48" i="8"/>
  <c r="EVR48" i="8"/>
  <c r="EVN48" i="8"/>
  <c r="EVJ48" i="8"/>
  <c r="EVF48" i="8"/>
  <c r="EVB48" i="8"/>
  <c r="EUX48" i="8"/>
  <c r="EUT48" i="8"/>
  <c r="EUP48" i="8"/>
  <c r="EUL48" i="8"/>
  <c r="EUH48" i="8"/>
  <c r="EUD48" i="8"/>
  <c r="ETZ48" i="8"/>
  <c r="ETV48" i="8"/>
  <c r="ETR48" i="8"/>
  <c r="ETN48" i="8"/>
  <c r="ETJ48" i="8"/>
  <c r="ETF48" i="8"/>
  <c r="ETB48" i="8"/>
  <c r="ESX48" i="8"/>
  <c r="EST48" i="8"/>
  <c r="ESP48" i="8"/>
  <c r="ESL48" i="8"/>
  <c r="ESH48" i="8"/>
  <c r="ESD48" i="8"/>
  <c r="ERZ48" i="8"/>
  <c r="ERV48" i="8"/>
  <c r="ERR48" i="8"/>
  <c r="ERN48" i="8"/>
  <c r="ERJ48" i="8"/>
  <c r="ERF48" i="8"/>
  <c r="ERB48" i="8"/>
  <c r="EQX48" i="8"/>
  <c r="EQT48" i="8"/>
  <c r="EQP48" i="8"/>
  <c r="EQL48" i="8"/>
  <c r="EQH48" i="8"/>
  <c r="EQD48" i="8"/>
  <c r="EPZ48" i="8"/>
  <c r="EPV48" i="8"/>
  <c r="EPR48" i="8"/>
  <c r="EPN48" i="8"/>
  <c r="EPJ48" i="8"/>
  <c r="EPF48" i="8"/>
  <c r="EPB48" i="8"/>
  <c r="EOX48" i="8"/>
  <c r="EOT48" i="8"/>
  <c r="EOP48" i="8"/>
  <c r="EOL48" i="8"/>
  <c r="EOH48" i="8"/>
  <c r="EOD48" i="8"/>
  <c r="ENZ48" i="8"/>
  <c r="ENV48" i="8"/>
  <c r="ENR48" i="8"/>
  <c r="ENN48" i="8"/>
  <c r="ENJ48" i="8"/>
  <c r="ENF48" i="8"/>
  <c r="ENB48" i="8"/>
  <c r="EMX48" i="8"/>
  <c r="EMT48" i="8"/>
  <c r="EMP48" i="8"/>
  <c r="EML48" i="8"/>
  <c r="EMH48" i="8"/>
  <c r="EMD48" i="8"/>
  <c r="ELZ48" i="8"/>
  <c r="ELV48" i="8"/>
  <c r="ELR48" i="8"/>
  <c r="ELN48" i="8"/>
  <c r="ELJ48" i="8"/>
  <c r="ELF48" i="8"/>
  <c r="ELB48" i="8"/>
  <c r="EKX48" i="8"/>
  <c r="EKT48" i="8"/>
  <c r="EKP48" i="8"/>
  <c r="EKL48" i="8"/>
  <c r="EKH48" i="8"/>
  <c r="EKD48" i="8"/>
  <c r="EJZ48" i="8"/>
  <c r="EJV48" i="8"/>
  <c r="EJR48" i="8"/>
  <c r="EJN48" i="8"/>
  <c r="EJJ48" i="8"/>
  <c r="EJF48" i="8"/>
  <c r="EJB48" i="8"/>
  <c r="EIX48" i="8"/>
  <c r="EIT48" i="8"/>
  <c r="EIP48" i="8"/>
  <c r="EIL48" i="8"/>
  <c r="EIH48" i="8"/>
  <c r="EID48" i="8"/>
  <c r="EHZ48" i="8"/>
  <c r="EHV48" i="8"/>
  <c r="EHR48" i="8"/>
  <c r="EHN48" i="8"/>
  <c r="EHJ48" i="8"/>
  <c r="EHF48" i="8"/>
  <c r="EHB48" i="8"/>
  <c r="EGX48" i="8"/>
  <c r="EGT48" i="8"/>
  <c r="EGP48" i="8"/>
  <c r="EGL48" i="8"/>
  <c r="EGH48" i="8"/>
  <c r="EGD48" i="8"/>
  <c r="EFZ48" i="8"/>
  <c r="EFV48" i="8"/>
  <c r="EFR48" i="8"/>
  <c r="EFN48" i="8"/>
  <c r="EFJ48" i="8"/>
  <c r="EFF48" i="8"/>
  <c r="EFB48" i="8"/>
  <c r="EEX48" i="8"/>
  <c r="EET48" i="8"/>
  <c r="EEP48" i="8"/>
  <c r="EEL48" i="8"/>
  <c r="EEH48" i="8"/>
  <c r="EED48" i="8"/>
  <c r="EDZ48" i="8"/>
  <c r="EDV48" i="8"/>
  <c r="EDR48" i="8"/>
  <c r="EDN48" i="8"/>
  <c r="EDJ48" i="8"/>
  <c r="EDF48" i="8"/>
  <c r="EDB48" i="8"/>
  <c r="ECX48" i="8"/>
  <c r="ECT48" i="8"/>
  <c r="ECP48" i="8"/>
  <c r="ECL48" i="8"/>
  <c r="ECH48" i="8"/>
  <c r="ECD48" i="8"/>
  <c r="EBZ48" i="8"/>
  <c r="EBV48" i="8"/>
  <c r="EBR48" i="8"/>
  <c r="EBN48" i="8"/>
  <c r="EBJ48" i="8"/>
  <c r="EBF48" i="8"/>
  <c r="EBB48" i="8"/>
  <c r="EAX48" i="8"/>
  <c r="EAT48" i="8"/>
  <c r="EAP48" i="8"/>
  <c r="EAL48" i="8"/>
  <c r="EAH48" i="8"/>
  <c r="EAD48" i="8"/>
  <c r="DZZ48" i="8"/>
  <c r="DZV48" i="8"/>
  <c r="DZR48" i="8"/>
  <c r="DZN48" i="8"/>
  <c r="DZJ48" i="8"/>
  <c r="DZF48" i="8"/>
  <c r="DZB48" i="8"/>
  <c r="DYX48" i="8"/>
  <c r="DYT48" i="8"/>
  <c r="DYP48" i="8"/>
  <c r="DYL48" i="8"/>
  <c r="DYH48" i="8"/>
  <c r="DYD48" i="8"/>
  <c r="DXZ48" i="8"/>
  <c r="DXV48" i="8"/>
  <c r="DXR48" i="8"/>
  <c r="DXN48" i="8"/>
  <c r="DXJ48" i="8"/>
  <c r="DXF48" i="8"/>
  <c r="DXB48" i="8"/>
  <c r="DWX48" i="8"/>
  <c r="DWT48" i="8"/>
  <c r="DWP48" i="8"/>
  <c r="DWL48" i="8"/>
  <c r="DWH48" i="8"/>
  <c r="DWD48" i="8"/>
  <c r="DVZ48" i="8"/>
  <c r="DVV48" i="8"/>
  <c r="DVR48" i="8"/>
  <c r="DVN48" i="8"/>
  <c r="DVJ48" i="8"/>
  <c r="DVF48" i="8"/>
  <c r="DVB48" i="8"/>
  <c r="DUX48" i="8"/>
  <c r="DUT48" i="8"/>
  <c r="DUP48" i="8"/>
  <c r="DUL48" i="8"/>
  <c r="DUH48" i="8"/>
  <c r="DUD48" i="8"/>
  <c r="DTZ48" i="8"/>
  <c r="DTV48" i="8"/>
  <c r="DTR48" i="8"/>
  <c r="DTN48" i="8"/>
  <c r="DTJ48" i="8"/>
  <c r="DTF48" i="8"/>
  <c r="DTB48" i="8"/>
  <c r="DSX48" i="8"/>
  <c r="DST48" i="8"/>
  <c r="DSP48" i="8"/>
  <c r="DSL48" i="8"/>
  <c r="DSH48" i="8"/>
  <c r="DSD48" i="8"/>
  <c r="DRZ48" i="8"/>
  <c r="DRV48" i="8"/>
  <c r="DRR48" i="8"/>
  <c r="DRN48" i="8"/>
  <c r="DRJ48" i="8"/>
  <c r="DRF48" i="8"/>
  <c r="DRB48" i="8"/>
  <c r="DQX48" i="8"/>
  <c r="DQT48" i="8"/>
  <c r="DQP48" i="8"/>
  <c r="DQL48" i="8"/>
  <c r="DQH48" i="8"/>
  <c r="DQD48" i="8"/>
  <c r="DPZ48" i="8"/>
  <c r="DPV48" i="8"/>
  <c r="DPR48" i="8"/>
  <c r="DPN48" i="8"/>
  <c r="DPJ48" i="8"/>
  <c r="DPF48" i="8"/>
  <c r="DPB48" i="8"/>
  <c r="DOX48" i="8"/>
  <c r="DOT48" i="8"/>
  <c r="DOP48" i="8"/>
  <c r="DOL48" i="8"/>
  <c r="DOH48" i="8"/>
  <c r="DOD48" i="8"/>
  <c r="DNZ48" i="8"/>
  <c r="DNV48" i="8"/>
  <c r="DNR48" i="8"/>
  <c r="DNN48" i="8"/>
  <c r="DNJ48" i="8"/>
  <c r="DNF48" i="8"/>
  <c r="DNB48" i="8"/>
  <c r="DMX48" i="8"/>
  <c r="DMT48" i="8"/>
  <c r="DMP48" i="8"/>
  <c r="DML48" i="8"/>
  <c r="DMH48" i="8"/>
  <c r="DMD48" i="8"/>
  <c r="DLZ48" i="8"/>
  <c r="DLV48" i="8"/>
  <c r="DLR48" i="8"/>
  <c r="DLN48" i="8"/>
  <c r="DLJ48" i="8"/>
  <c r="DLF48" i="8"/>
  <c r="DLB48" i="8"/>
  <c r="DKX48" i="8"/>
  <c r="DKT48" i="8"/>
  <c r="DKP48" i="8"/>
  <c r="DKL48" i="8"/>
  <c r="DKH48" i="8"/>
  <c r="DKD48" i="8"/>
  <c r="DJZ48" i="8"/>
  <c r="DJV48" i="8"/>
  <c r="DJR48" i="8"/>
  <c r="DJN48" i="8"/>
  <c r="DJJ48" i="8"/>
  <c r="DJF48" i="8"/>
  <c r="DJB48" i="8"/>
  <c r="DIX48" i="8"/>
  <c r="DIT48" i="8"/>
  <c r="DIP48" i="8"/>
  <c r="DIL48" i="8"/>
  <c r="DIH48" i="8"/>
  <c r="DID48" i="8"/>
  <c r="DHZ48" i="8"/>
  <c r="DHV48" i="8"/>
  <c r="DHR48" i="8"/>
  <c r="DHN48" i="8"/>
  <c r="DHJ48" i="8"/>
  <c r="DHF48" i="8"/>
  <c r="DHB48" i="8"/>
  <c r="DGX48" i="8"/>
  <c r="DGT48" i="8"/>
  <c r="DGP48" i="8"/>
  <c r="DGL48" i="8"/>
  <c r="DGH48" i="8"/>
  <c r="DGD48" i="8"/>
  <c r="DFZ48" i="8"/>
  <c r="DFV48" i="8"/>
  <c r="DFR48" i="8"/>
  <c r="DFN48" i="8"/>
  <c r="DFJ48" i="8"/>
  <c r="DFF48" i="8"/>
  <c r="DFB48" i="8"/>
  <c r="DEX48" i="8"/>
  <c r="DET48" i="8"/>
  <c r="DEP48" i="8"/>
  <c r="DEL48" i="8"/>
  <c r="DEH48" i="8"/>
  <c r="DED48" i="8"/>
  <c r="DDZ48" i="8"/>
  <c r="DDV48" i="8"/>
  <c r="DDR48" i="8"/>
  <c r="DDN48" i="8"/>
  <c r="DDJ48" i="8"/>
  <c r="DDF48" i="8"/>
  <c r="DDB48" i="8"/>
  <c r="DCX48" i="8"/>
  <c r="DCT48" i="8"/>
  <c r="DCP48" i="8"/>
  <c r="DCL48" i="8"/>
  <c r="DCH48" i="8"/>
  <c r="DCD48" i="8"/>
  <c r="DBZ48" i="8"/>
  <c r="DBV48" i="8"/>
  <c r="DBR48" i="8"/>
  <c r="DBN48" i="8"/>
  <c r="DBJ48" i="8"/>
  <c r="DBF48" i="8"/>
  <c r="DBB48" i="8"/>
  <c r="DAX48" i="8"/>
  <c r="DAT48" i="8"/>
  <c r="DAP48" i="8"/>
  <c r="DAL48" i="8"/>
  <c r="DAH48" i="8"/>
  <c r="DAD48" i="8"/>
  <c r="CZZ48" i="8"/>
  <c r="CZV48" i="8"/>
  <c r="CZR48" i="8"/>
  <c r="CZN48" i="8"/>
  <c r="CZJ48" i="8"/>
  <c r="CZF48" i="8"/>
  <c r="CZB48" i="8"/>
  <c r="CYX48" i="8"/>
  <c r="CYT48" i="8"/>
  <c r="CYP48" i="8"/>
  <c r="CYL48" i="8"/>
  <c r="CYH48" i="8"/>
  <c r="CYD48" i="8"/>
  <c r="CXZ48" i="8"/>
  <c r="CXV48" i="8"/>
  <c r="CXR48" i="8"/>
  <c r="CXN48" i="8"/>
  <c r="CXJ48" i="8"/>
  <c r="CXF48" i="8"/>
  <c r="CXB48" i="8"/>
  <c r="CWX48" i="8"/>
  <c r="CWT48" i="8"/>
  <c r="CWP48" i="8"/>
  <c r="CWL48" i="8"/>
  <c r="CWH48" i="8"/>
  <c r="CWD48" i="8"/>
  <c r="CVZ48" i="8"/>
  <c r="CVV48" i="8"/>
  <c r="CVR48" i="8"/>
  <c r="CVN48" i="8"/>
  <c r="CVJ48" i="8"/>
  <c r="CVF48" i="8"/>
  <c r="CVB48" i="8"/>
  <c r="CUX48" i="8"/>
  <c r="CUT48" i="8"/>
  <c r="CUP48" i="8"/>
  <c r="CUL48" i="8"/>
  <c r="CUH48" i="8"/>
  <c r="CUD48" i="8"/>
  <c r="CTZ48" i="8"/>
  <c r="CTV48" i="8"/>
  <c r="CTR48" i="8"/>
  <c r="CTN48" i="8"/>
  <c r="CTJ48" i="8"/>
  <c r="CTF48" i="8"/>
  <c r="CTB48" i="8"/>
  <c r="CSX48" i="8"/>
  <c r="CST48" i="8"/>
  <c r="CSP48" i="8"/>
  <c r="CSL48" i="8"/>
  <c r="CSH48" i="8"/>
  <c r="CSD48" i="8"/>
  <c r="CRZ48" i="8"/>
  <c r="CRV48" i="8"/>
  <c r="CRR48" i="8"/>
  <c r="CRN48" i="8"/>
  <c r="CRJ48" i="8"/>
  <c r="CRF48" i="8"/>
  <c r="CRB48" i="8"/>
  <c r="CQX48" i="8"/>
  <c r="CQT48" i="8"/>
  <c r="CQP48" i="8"/>
  <c r="CQL48" i="8"/>
  <c r="CQH48" i="8"/>
  <c r="CQD48" i="8"/>
  <c r="CPZ48" i="8"/>
  <c r="CPV48" i="8"/>
  <c r="CPR48" i="8"/>
  <c r="CPN48" i="8"/>
  <c r="CPJ48" i="8"/>
  <c r="CPF48" i="8"/>
  <c r="CPB48" i="8"/>
  <c r="COX48" i="8"/>
  <c r="COT48" i="8"/>
  <c r="COP48" i="8"/>
  <c r="COL48" i="8"/>
  <c r="COH48" i="8"/>
  <c r="COD48" i="8"/>
  <c r="CNZ48" i="8"/>
  <c r="CNV48" i="8"/>
  <c r="CNR48" i="8"/>
  <c r="CNN48" i="8"/>
  <c r="CNJ48" i="8"/>
  <c r="CNF48" i="8"/>
  <c r="CNB48" i="8"/>
  <c r="CMX48" i="8"/>
  <c r="CMT48" i="8"/>
  <c r="CMP48" i="8"/>
  <c r="CML48" i="8"/>
  <c r="CMH48" i="8"/>
  <c r="CMD48" i="8"/>
  <c r="CLZ48" i="8"/>
  <c r="CLV48" i="8"/>
  <c r="CLR48" i="8"/>
  <c r="CLN48" i="8"/>
  <c r="CLJ48" i="8"/>
  <c r="CLF48" i="8"/>
  <c r="CLB48" i="8"/>
  <c r="CKX48" i="8"/>
  <c r="CKT48" i="8"/>
  <c r="CKP48" i="8"/>
  <c r="CKL48" i="8"/>
  <c r="CKH48" i="8"/>
  <c r="CKD48" i="8"/>
  <c r="CJZ48" i="8"/>
  <c r="CJV48" i="8"/>
  <c r="CJR48" i="8"/>
  <c r="CJN48" i="8"/>
  <c r="CJJ48" i="8"/>
  <c r="CJF48" i="8"/>
  <c r="CJB48" i="8"/>
  <c r="CIX48" i="8"/>
  <c r="CIT48" i="8"/>
  <c r="CIP48" i="8"/>
  <c r="CIL48" i="8"/>
  <c r="CIH48" i="8"/>
  <c r="CID48" i="8"/>
  <c r="CHZ48" i="8"/>
  <c r="CHV48" i="8"/>
  <c r="CHR48" i="8"/>
  <c r="CHN48" i="8"/>
  <c r="CHJ48" i="8"/>
  <c r="CHF48" i="8"/>
  <c r="CHB48" i="8"/>
  <c r="CGX48" i="8"/>
  <c r="CGT48" i="8"/>
  <c r="CGP48" i="8"/>
  <c r="CGL48" i="8"/>
  <c r="CGH48" i="8"/>
  <c r="CGD48" i="8"/>
  <c r="CFZ48" i="8"/>
  <c r="CFV48" i="8"/>
  <c r="CFR48" i="8"/>
  <c r="CFN48" i="8"/>
  <c r="CFJ48" i="8"/>
  <c r="CFF48" i="8"/>
  <c r="CFB48" i="8"/>
  <c r="CEX48" i="8"/>
  <c r="CET48" i="8"/>
  <c r="CEP48" i="8"/>
  <c r="CEL48" i="8"/>
  <c r="CEH48" i="8"/>
  <c r="CED48" i="8"/>
  <c r="CDZ48" i="8"/>
  <c r="CDV48" i="8"/>
  <c r="CDR48" i="8"/>
  <c r="CDN48" i="8"/>
  <c r="CDJ48" i="8"/>
  <c r="CDF48" i="8"/>
  <c r="CDB48" i="8"/>
  <c r="CCX48" i="8"/>
  <c r="CCT48" i="8"/>
  <c r="CCP48" i="8"/>
  <c r="CCL48" i="8"/>
  <c r="CCH48" i="8"/>
  <c r="CCD48" i="8"/>
  <c r="CBZ48" i="8"/>
  <c r="CBV48" i="8"/>
  <c r="CBR48" i="8"/>
  <c r="CBN48" i="8"/>
  <c r="CBJ48" i="8"/>
  <c r="CBF48" i="8"/>
  <c r="CBB48" i="8"/>
  <c r="CAX48" i="8"/>
  <c r="CAT48" i="8"/>
  <c r="CAP48" i="8"/>
  <c r="CAL48" i="8"/>
  <c r="CAH48" i="8"/>
  <c r="CAD48" i="8"/>
  <c r="BZZ48" i="8"/>
  <c r="BZV48" i="8"/>
  <c r="BZR48" i="8"/>
  <c r="BZN48" i="8"/>
  <c r="BZJ48" i="8"/>
  <c r="BZF48" i="8"/>
  <c r="BZB48" i="8"/>
  <c r="BYX48" i="8"/>
  <c r="BYT48" i="8"/>
  <c r="BYP48" i="8"/>
  <c r="BYL48" i="8"/>
  <c r="BYH48" i="8"/>
  <c r="BYD48" i="8"/>
  <c r="BXZ48" i="8"/>
  <c r="BXV48" i="8"/>
  <c r="BXR48" i="8"/>
  <c r="BXN48" i="8"/>
  <c r="BXJ48" i="8"/>
  <c r="BXF48" i="8"/>
  <c r="BXB48" i="8"/>
  <c r="BWX48" i="8"/>
  <c r="BWT48" i="8"/>
  <c r="BWP48" i="8"/>
  <c r="BWL48" i="8"/>
  <c r="BWH48" i="8"/>
  <c r="BWD48" i="8"/>
  <c r="BVZ48" i="8"/>
  <c r="BVV48" i="8"/>
  <c r="BVR48" i="8"/>
  <c r="BVN48" i="8"/>
  <c r="BVJ48" i="8"/>
  <c r="BVF48" i="8"/>
  <c r="BVB48" i="8"/>
  <c r="BUX48" i="8"/>
  <c r="BUT48" i="8"/>
  <c r="BUP48" i="8"/>
  <c r="BUL48" i="8"/>
  <c r="BUH48" i="8"/>
  <c r="BUD48" i="8"/>
  <c r="BTZ48" i="8"/>
  <c r="BTV48" i="8"/>
  <c r="BTR48" i="8"/>
  <c r="BTN48" i="8"/>
  <c r="BTJ48" i="8"/>
  <c r="BTF48" i="8"/>
  <c r="BTB48" i="8"/>
  <c r="BSX48" i="8"/>
  <c r="BST48" i="8"/>
  <c r="BSP48" i="8"/>
  <c r="BSL48" i="8"/>
  <c r="BSH48" i="8"/>
  <c r="BSD48" i="8"/>
  <c r="BRZ48" i="8"/>
  <c r="BRV48" i="8"/>
  <c r="BRR48" i="8"/>
  <c r="BRN48" i="8"/>
  <c r="BRJ48" i="8"/>
  <c r="BRF48" i="8"/>
  <c r="BRB48" i="8"/>
  <c r="BQX48" i="8"/>
  <c r="BQT48" i="8"/>
  <c r="BQP48" i="8"/>
  <c r="BQL48" i="8"/>
  <c r="BQH48" i="8"/>
  <c r="BQD48" i="8"/>
  <c r="BPZ48" i="8"/>
  <c r="BPV48" i="8"/>
  <c r="BPR48" i="8"/>
  <c r="BPN48" i="8"/>
  <c r="BPJ48" i="8"/>
  <c r="BPF48" i="8"/>
  <c r="BPB48" i="8"/>
  <c r="BOX48" i="8"/>
  <c r="BOT48" i="8"/>
  <c r="BOP48" i="8"/>
  <c r="BOL48" i="8"/>
  <c r="BOH48" i="8"/>
  <c r="BOD48" i="8"/>
  <c r="BNZ48" i="8"/>
  <c r="BNV48" i="8"/>
  <c r="BNR48" i="8"/>
  <c r="BNN48" i="8"/>
  <c r="BNJ48" i="8"/>
  <c r="BNF48" i="8"/>
  <c r="BNB48" i="8"/>
  <c r="BMX48" i="8"/>
  <c r="BMT48" i="8"/>
  <c r="BMP48" i="8"/>
  <c r="BML48" i="8"/>
  <c r="BMH48" i="8"/>
  <c r="BMD48" i="8"/>
  <c r="BLZ48" i="8"/>
  <c r="BLV48" i="8"/>
  <c r="BLR48" i="8"/>
  <c r="BLN48" i="8"/>
  <c r="BLJ48" i="8"/>
  <c r="BLF48" i="8"/>
  <c r="BLB48" i="8"/>
  <c r="BKX48" i="8"/>
  <c r="BKT48" i="8"/>
  <c r="BKP48" i="8"/>
  <c r="BKL48" i="8"/>
  <c r="BKH48" i="8"/>
  <c r="BKD48" i="8"/>
  <c r="BJZ48" i="8"/>
  <c r="BJV48" i="8"/>
  <c r="BJR48" i="8"/>
  <c r="BJN48" i="8"/>
  <c r="BJJ48" i="8"/>
  <c r="BJF48" i="8"/>
  <c r="BJB48" i="8"/>
  <c r="BIX48" i="8"/>
  <c r="BIT48" i="8"/>
  <c r="BIP48" i="8"/>
  <c r="BIL48" i="8"/>
  <c r="BIH48" i="8"/>
  <c r="BID48" i="8"/>
  <c r="BHZ48" i="8"/>
  <c r="BHV48" i="8"/>
  <c r="BHR48" i="8"/>
  <c r="BHN48" i="8"/>
  <c r="BHJ48" i="8"/>
  <c r="BHF48" i="8"/>
  <c r="BHB48" i="8"/>
  <c r="BGX48" i="8"/>
  <c r="BGT48" i="8"/>
  <c r="BGP48" i="8"/>
  <c r="BGL48" i="8"/>
  <c r="BGH48" i="8"/>
  <c r="BGD48" i="8"/>
  <c r="BFZ48" i="8"/>
  <c r="BFV48" i="8"/>
  <c r="BFR48" i="8"/>
  <c r="BFN48" i="8"/>
  <c r="BFJ48" i="8"/>
  <c r="BFF48" i="8"/>
  <c r="BFB48" i="8"/>
  <c r="BEX48" i="8"/>
  <c r="BET48" i="8"/>
  <c r="BEP48" i="8"/>
  <c r="BEL48" i="8"/>
  <c r="BEH48" i="8"/>
  <c r="BED48" i="8"/>
  <c r="BDZ48" i="8"/>
  <c r="BDV48" i="8"/>
  <c r="BDR48" i="8"/>
  <c r="BDN48" i="8"/>
  <c r="BDJ48" i="8"/>
  <c r="BDF48" i="8"/>
  <c r="BDB48" i="8"/>
  <c r="BCX48" i="8"/>
  <c r="BCT48" i="8"/>
  <c r="BCP48" i="8"/>
  <c r="BCL48" i="8"/>
  <c r="BCH48" i="8"/>
  <c r="BCD48" i="8"/>
  <c r="BBZ48" i="8"/>
  <c r="BBV48" i="8"/>
  <c r="BBR48" i="8"/>
  <c r="BBN48" i="8"/>
  <c r="BBJ48" i="8"/>
  <c r="BBF48" i="8"/>
  <c r="BBB48" i="8"/>
  <c r="BAX48" i="8"/>
  <c r="BAT48" i="8"/>
  <c r="BAP48" i="8"/>
  <c r="BAL48" i="8"/>
  <c r="BAH48" i="8"/>
  <c r="BAD48" i="8"/>
  <c r="AZZ48" i="8"/>
  <c r="AZV48" i="8"/>
  <c r="AZR48" i="8"/>
  <c r="AZN48" i="8"/>
  <c r="AZJ48" i="8"/>
  <c r="AZF48" i="8"/>
  <c r="AZB48" i="8"/>
  <c r="AYX48" i="8"/>
  <c r="AYT48" i="8"/>
  <c r="AYP48" i="8"/>
  <c r="AYL48" i="8"/>
  <c r="AYH48" i="8"/>
  <c r="AYD48" i="8"/>
  <c r="AXZ48" i="8"/>
  <c r="AXV48" i="8"/>
  <c r="AXR48" i="8"/>
  <c r="AXN48" i="8"/>
  <c r="AXJ48" i="8"/>
  <c r="AXF48" i="8"/>
  <c r="AXB48" i="8"/>
  <c r="AWX48" i="8"/>
  <c r="AWT48" i="8"/>
  <c r="AWP48" i="8"/>
  <c r="AWL48" i="8"/>
  <c r="AWH48" i="8"/>
  <c r="AWD48" i="8"/>
  <c r="AVZ48" i="8"/>
  <c r="AVV48" i="8"/>
  <c r="AVR48" i="8"/>
  <c r="AVN48" i="8"/>
  <c r="AVJ48" i="8"/>
  <c r="AVF48" i="8"/>
  <c r="AVB48" i="8"/>
  <c r="AUX48" i="8"/>
  <c r="AUT48" i="8"/>
  <c r="AUP48" i="8"/>
  <c r="AUL48" i="8"/>
  <c r="AUH48" i="8"/>
  <c r="AUD48" i="8"/>
  <c r="ATZ48" i="8"/>
  <c r="ATV48" i="8"/>
  <c r="ATR48" i="8"/>
  <c r="ATN48" i="8"/>
  <c r="ATJ48" i="8"/>
  <c r="ATF48" i="8"/>
  <c r="ATB48" i="8"/>
  <c r="ASX48" i="8"/>
  <c r="AX48" i="8"/>
  <c r="AT48" i="8"/>
  <c r="AP48" i="8"/>
  <c r="AL48" i="8"/>
  <c r="AH48" i="8"/>
  <c r="AD48" i="8"/>
  <c r="Z48" i="8"/>
  <c r="V48" i="8"/>
  <c r="R48" i="8"/>
  <c r="N48" i="8"/>
  <c r="J48" i="8"/>
  <c r="F7" i="12" l="1"/>
  <c r="Z4" i="2" l="1"/>
  <c r="AR4" i="8"/>
  <c r="S19" i="8" l="1"/>
  <c r="G40" i="10"/>
  <c r="R33" i="10"/>
  <c r="B40" i="10"/>
  <c r="N5" i="12" l="1"/>
  <c r="N6" i="12" s="1"/>
  <c r="G3" i="12" s="1"/>
  <c r="B2" i="12"/>
  <c r="B3" i="12" s="1"/>
  <c r="C2" i="12"/>
  <c r="C3" i="12" s="1"/>
  <c r="D2" i="12"/>
  <c r="D3" i="12" s="1"/>
  <c r="E2" i="12"/>
  <c r="E3" i="12" s="1"/>
  <c r="F2" i="12"/>
  <c r="F3" i="12" s="1"/>
  <c r="I2" i="12"/>
  <c r="J2" i="12"/>
  <c r="J3" i="12" s="1"/>
  <c r="K2" i="12"/>
  <c r="L2" i="12"/>
  <c r="L3" i="12" s="1"/>
  <c r="H2" i="12"/>
  <c r="H3" i="12" s="1"/>
  <c r="R40" i="2"/>
  <c r="L7" i="12" l="1"/>
  <c r="L4" i="12"/>
  <c r="J7" i="12"/>
  <c r="J4" i="12"/>
  <c r="F4" i="12"/>
  <c r="D4" i="12"/>
  <c r="D7" i="12"/>
  <c r="B4" i="12"/>
  <c r="B7" i="12"/>
  <c r="H7" i="12"/>
  <c r="H4" i="12"/>
  <c r="E4" i="12"/>
  <c r="E7" i="12"/>
  <c r="C4" i="12"/>
  <c r="C7" i="12"/>
  <c r="G7" i="12"/>
  <c r="G4" i="12"/>
  <c r="G8" i="12" s="1"/>
  <c r="K3" i="12"/>
  <c r="I3" i="12"/>
  <c r="B43" i="8"/>
  <c r="B42" i="2"/>
  <c r="I4" i="12" l="1"/>
  <c r="I8" i="12" s="1"/>
  <c r="I7" i="12"/>
  <c r="H8" i="12"/>
  <c r="F8" i="12"/>
  <c r="J8" i="12"/>
  <c r="L8" i="12"/>
  <c r="K4" i="12"/>
  <c r="K8" i="12" s="1"/>
  <c r="K7" i="12"/>
  <c r="C8" i="12"/>
  <c r="E8" i="12"/>
  <c r="B8" i="12"/>
  <c r="D8" i="12"/>
  <c r="C41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V6" i="8"/>
  <c r="W6" i="8"/>
  <c r="X6" i="8"/>
  <c r="Y6" i="8"/>
  <c r="Z6" i="8"/>
  <c r="AA6" i="8"/>
  <c r="AB6" i="8"/>
  <c r="AC6" i="8"/>
  <c r="AD6" i="8"/>
  <c r="AE6" i="8"/>
  <c r="AF6" i="8"/>
  <c r="AG6" i="8"/>
  <c r="AH6" i="8"/>
  <c r="AI6" i="8"/>
  <c r="AJ6" i="8"/>
  <c r="AK6" i="8"/>
  <c r="AL6" i="8"/>
  <c r="AM6" i="8"/>
  <c r="AN6" i="8"/>
  <c r="AO6" i="8"/>
  <c r="AP6" i="8"/>
  <c r="AQ6" i="8"/>
  <c r="AR6" i="8"/>
  <c r="AS6" i="8"/>
  <c r="AT6" i="8"/>
  <c r="AU6" i="8"/>
  <c r="AV6" i="8"/>
  <c r="AW6" i="8"/>
  <c r="AX6" i="8"/>
  <c r="AY6" i="8"/>
  <c r="AZ6" i="8"/>
  <c r="BA6" i="8"/>
  <c r="C6" i="8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C6" i="2"/>
  <c r="AG2" i="11"/>
  <c r="Z2" i="11"/>
  <c r="Y2" i="11"/>
  <c r="B12" i="11" s="1"/>
  <c r="AF2" i="11"/>
  <c r="AA2" i="11"/>
  <c r="AB2" i="11"/>
  <c r="AC2" i="11"/>
  <c r="AD2" i="11"/>
  <c r="AE2" i="11"/>
  <c r="D40" i="2"/>
  <c r="E40" i="2"/>
  <c r="F40" i="2"/>
  <c r="G40" i="2"/>
  <c r="Q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T40" i="2"/>
  <c r="AU40" i="2"/>
  <c r="AV40" i="2"/>
  <c r="AW40" i="2"/>
  <c r="AX40" i="2"/>
  <c r="AY40" i="2"/>
  <c r="AZ40" i="2"/>
  <c r="BA40" i="2"/>
  <c r="C40" i="2"/>
  <c r="D41" i="8" l="1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AI41" i="8"/>
  <c r="AJ41" i="8"/>
  <c r="AK41" i="8"/>
  <c r="AL41" i="8"/>
  <c r="AM41" i="8"/>
  <c r="AN41" i="8"/>
  <c r="AO41" i="8"/>
  <c r="AP41" i="8"/>
  <c r="AQ41" i="8"/>
  <c r="AR41" i="8"/>
  <c r="AS41" i="8"/>
  <c r="AT41" i="8"/>
  <c r="AU41" i="8"/>
  <c r="AV41" i="8"/>
  <c r="AW41" i="8"/>
  <c r="AX41" i="8"/>
  <c r="AY41" i="8"/>
  <c r="AZ41" i="8"/>
  <c r="BA41" i="8"/>
  <c r="H36" i="2" l="1"/>
  <c r="I36" i="2"/>
  <c r="J36" i="2"/>
  <c r="K36" i="2"/>
  <c r="L36" i="2"/>
  <c r="M36" i="2"/>
  <c r="N36" i="2"/>
  <c r="O36" i="2"/>
  <c r="P36" i="2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Z37" i="8"/>
  <c r="AA37" i="8"/>
  <c r="AB37" i="8"/>
  <c r="AC37" i="8"/>
  <c r="AD37" i="8"/>
  <c r="AE37" i="8"/>
  <c r="AF37" i="8"/>
  <c r="AG37" i="8"/>
  <c r="C37" i="8"/>
  <c r="T34" i="10"/>
  <c r="U34" i="10"/>
  <c r="Q37" i="10" s="1"/>
  <c r="B13" i="11" s="1"/>
  <c r="AH2" i="11" s="1"/>
  <c r="V34" i="10"/>
  <c r="W34" i="10"/>
  <c r="X34" i="10"/>
  <c r="Y34" i="10"/>
  <c r="Z34" i="10"/>
  <c r="AA34" i="10"/>
  <c r="AB34" i="10"/>
  <c r="AC34" i="10"/>
  <c r="G36" i="2" l="1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T19" i="8"/>
  <c r="U19" i="8"/>
  <c r="V19" i="8"/>
  <c r="W19" i="8"/>
  <c r="X19" i="8"/>
  <c r="Y19" i="8"/>
  <c r="Z19" i="8"/>
  <c r="AA19" i="8"/>
  <c r="AB19" i="8"/>
  <c r="AC19" i="8"/>
  <c r="AD19" i="8"/>
  <c r="AE19" i="8"/>
  <c r="AF19" i="8"/>
  <c r="AG19" i="8"/>
  <c r="D15" i="8"/>
  <c r="D16" i="8" s="1"/>
  <c r="D17" i="8" s="1"/>
  <c r="E15" i="8"/>
  <c r="E16" i="8" s="1"/>
  <c r="E17" i="8" s="1"/>
  <c r="F15" i="8"/>
  <c r="F16" i="8" s="1"/>
  <c r="F17" i="8" s="1"/>
  <c r="G15" i="8"/>
  <c r="G16" i="8" s="1"/>
  <c r="G17" i="8" s="1"/>
  <c r="H15" i="8"/>
  <c r="H16" i="8" s="1"/>
  <c r="H17" i="8" s="1"/>
  <c r="I15" i="8"/>
  <c r="I16" i="8" s="1"/>
  <c r="I17" i="8" s="1"/>
  <c r="J15" i="8"/>
  <c r="K15" i="8"/>
  <c r="K16" i="8" s="1"/>
  <c r="K17" i="8" s="1"/>
  <c r="L15" i="8"/>
  <c r="L16" i="8" s="1"/>
  <c r="L17" i="8" s="1"/>
  <c r="M15" i="8"/>
  <c r="M16" i="8" s="1"/>
  <c r="M17" i="8" s="1"/>
  <c r="N15" i="8"/>
  <c r="N16" i="8" s="1"/>
  <c r="N17" i="8" s="1"/>
  <c r="O15" i="8"/>
  <c r="O16" i="8" s="1"/>
  <c r="O17" i="8" s="1"/>
  <c r="P15" i="8"/>
  <c r="P16" i="8" s="1"/>
  <c r="P17" i="8" s="1"/>
  <c r="Q15" i="8"/>
  <c r="Q16" i="8" s="1"/>
  <c r="Q17" i="8" s="1"/>
  <c r="R15" i="8"/>
  <c r="S15" i="8"/>
  <c r="S16" i="8" s="1"/>
  <c r="S17" i="8" s="1"/>
  <c r="T15" i="8"/>
  <c r="T16" i="8" s="1"/>
  <c r="T17" i="8" s="1"/>
  <c r="U15" i="8"/>
  <c r="U16" i="8" s="1"/>
  <c r="U17" i="8" s="1"/>
  <c r="V15" i="8"/>
  <c r="V16" i="8" s="1"/>
  <c r="V17" i="8" s="1"/>
  <c r="W15" i="8"/>
  <c r="W16" i="8" s="1"/>
  <c r="W17" i="8" s="1"/>
  <c r="X15" i="8"/>
  <c r="X16" i="8" s="1"/>
  <c r="X17" i="8" s="1"/>
  <c r="Y15" i="8"/>
  <c r="Y16" i="8" s="1"/>
  <c r="Y17" i="8" s="1"/>
  <c r="Z15" i="8"/>
  <c r="AA15" i="8"/>
  <c r="AA16" i="8" s="1"/>
  <c r="AA17" i="8" s="1"/>
  <c r="AB15" i="8"/>
  <c r="AB16" i="8" s="1"/>
  <c r="AB17" i="8" s="1"/>
  <c r="AC15" i="8"/>
  <c r="AC16" i="8" s="1"/>
  <c r="AC17" i="8" s="1"/>
  <c r="AD15" i="8"/>
  <c r="AD16" i="8" s="1"/>
  <c r="AD17" i="8" s="1"/>
  <c r="AE15" i="8"/>
  <c r="AE16" i="8" s="1"/>
  <c r="AE17" i="8" s="1"/>
  <c r="AF15" i="8"/>
  <c r="AF16" i="8" s="1"/>
  <c r="AF17" i="8" s="1"/>
  <c r="AG15" i="8"/>
  <c r="AG16" i="8" s="1"/>
  <c r="AG17" i="8" s="1"/>
  <c r="C15" i="8"/>
  <c r="C19" i="8"/>
  <c r="D15" i="2"/>
  <c r="D16" i="2" s="1"/>
  <c r="D17" i="2" s="1"/>
  <c r="E15" i="2"/>
  <c r="E16" i="2" s="1"/>
  <c r="E17" i="2" s="1"/>
  <c r="F15" i="2"/>
  <c r="F16" i="2" s="1"/>
  <c r="F17" i="2" s="1"/>
  <c r="G15" i="2"/>
  <c r="H15" i="2"/>
  <c r="H16" i="2" s="1"/>
  <c r="H17" i="2" s="1"/>
  <c r="I15" i="2"/>
  <c r="I16" i="2" s="1"/>
  <c r="I17" i="2" s="1"/>
  <c r="J15" i="2"/>
  <c r="J16" i="2" s="1"/>
  <c r="J17" i="2" s="1"/>
  <c r="K15" i="2"/>
  <c r="L15" i="2"/>
  <c r="L16" i="2" s="1"/>
  <c r="L17" i="2" s="1"/>
  <c r="M15" i="2"/>
  <c r="M16" i="2" s="1"/>
  <c r="M17" i="2" s="1"/>
  <c r="N15" i="2"/>
  <c r="N16" i="2" s="1"/>
  <c r="N17" i="2" s="1"/>
  <c r="O15" i="2"/>
  <c r="P15" i="2"/>
  <c r="P16" i="2" s="1"/>
  <c r="P17" i="2" s="1"/>
  <c r="C15" i="2"/>
  <c r="B19" i="2"/>
  <c r="G19" i="2" s="1"/>
  <c r="J16" i="8"/>
  <c r="J17" i="8" s="1"/>
  <c r="R16" i="8"/>
  <c r="R17" i="8" s="1"/>
  <c r="Z16" i="8"/>
  <c r="Z17" i="8" s="1"/>
  <c r="C16" i="8"/>
  <c r="C17" i="8" s="1"/>
  <c r="G16" i="2"/>
  <c r="G17" i="2" s="1"/>
  <c r="K16" i="2"/>
  <c r="K17" i="2" s="1"/>
  <c r="O16" i="2"/>
  <c r="O17" i="2" s="1"/>
  <c r="C16" i="2"/>
  <c r="C17" i="2" s="1"/>
  <c r="S4" i="10"/>
  <c r="S6" i="10"/>
  <c r="S8" i="10"/>
  <c r="S10" i="10"/>
  <c r="S12" i="10"/>
  <c r="S14" i="10"/>
  <c r="S16" i="10"/>
  <c r="P5" i="10"/>
  <c r="R5" i="10" s="1"/>
  <c r="P7" i="10"/>
  <c r="R7" i="10" s="1"/>
  <c r="P9" i="10"/>
  <c r="R9" i="10" s="1"/>
  <c r="P11" i="10"/>
  <c r="R11" i="10" s="1"/>
  <c r="P13" i="10"/>
  <c r="R13" i="10" s="1"/>
  <c r="P15" i="10"/>
  <c r="R15" i="10" s="1"/>
  <c r="P18" i="10"/>
  <c r="R18" i="10" s="1"/>
  <c r="P19" i="10"/>
  <c r="R19" i="10" s="1"/>
  <c r="P20" i="10"/>
  <c r="R20" i="10" s="1"/>
  <c r="P21" i="10"/>
  <c r="R21" i="10" s="1"/>
  <c r="P22" i="10"/>
  <c r="R22" i="10" s="1"/>
  <c r="P23" i="10"/>
  <c r="R23" i="10" s="1"/>
  <c r="P24" i="10"/>
  <c r="R24" i="10" s="1"/>
  <c r="P25" i="10"/>
  <c r="R25" i="10" s="1"/>
  <c r="P26" i="10"/>
  <c r="R26" i="10" s="1"/>
  <c r="P27" i="10"/>
  <c r="R27" i="10" s="1"/>
  <c r="P28" i="10"/>
  <c r="R28" i="10" s="1"/>
  <c r="P29" i="10"/>
  <c r="R29" i="10" s="1"/>
  <c r="P30" i="10"/>
  <c r="R30" i="10" s="1"/>
  <c r="P31" i="10"/>
  <c r="R31" i="10" s="1"/>
  <c r="Q3" i="10"/>
  <c r="S3" i="10" s="1"/>
  <c r="O4" i="10"/>
  <c r="Q4" i="10" s="1"/>
  <c r="O5" i="10"/>
  <c r="Q5" i="10" s="1"/>
  <c r="S5" i="10" s="1"/>
  <c r="O6" i="10"/>
  <c r="Q6" i="10" s="1"/>
  <c r="O7" i="10"/>
  <c r="Q7" i="10" s="1"/>
  <c r="S7" i="10" s="1"/>
  <c r="O8" i="10"/>
  <c r="Q8" i="10" s="1"/>
  <c r="O9" i="10"/>
  <c r="Q9" i="10" s="1"/>
  <c r="S9" i="10" s="1"/>
  <c r="O10" i="10"/>
  <c r="Q10" i="10" s="1"/>
  <c r="O11" i="10"/>
  <c r="Q11" i="10" s="1"/>
  <c r="S11" i="10" s="1"/>
  <c r="O12" i="10"/>
  <c r="Q12" i="10" s="1"/>
  <c r="O13" i="10"/>
  <c r="Q13" i="10" s="1"/>
  <c r="S13" i="10" s="1"/>
  <c r="O14" i="10"/>
  <c r="Q14" i="10" s="1"/>
  <c r="O15" i="10"/>
  <c r="Q15" i="10" s="1"/>
  <c r="S15" i="10" s="1"/>
  <c r="O16" i="10"/>
  <c r="Q16" i="10" s="1"/>
  <c r="O17" i="10"/>
  <c r="Q17" i="10" s="1"/>
  <c r="S17" i="10" s="1"/>
  <c r="O18" i="10"/>
  <c r="Q18" i="10" s="1"/>
  <c r="S18" i="10" s="1"/>
  <c r="O19" i="10"/>
  <c r="Q19" i="10" s="1"/>
  <c r="S19" i="10" s="1"/>
  <c r="O20" i="10"/>
  <c r="Q20" i="10" s="1"/>
  <c r="S20" i="10" s="1"/>
  <c r="O21" i="10"/>
  <c r="Q21" i="10" s="1"/>
  <c r="S21" i="10" s="1"/>
  <c r="O22" i="10"/>
  <c r="Q22" i="10" s="1"/>
  <c r="S22" i="10" s="1"/>
  <c r="O23" i="10"/>
  <c r="Q23" i="10" s="1"/>
  <c r="S23" i="10" s="1"/>
  <c r="O24" i="10"/>
  <c r="Q24" i="10" s="1"/>
  <c r="S24" i="10" s="1"/>
  <c r="O25" i="10"/>
  <c r="Q25" i="10" s="1"/>
  <c r="S25" i="10" s="1"/>
  <c r="O26" i="10"/>
  <c r="Q26" i="10" s="1"/>
  <c r="S26" i="10" s="1"/>
  <c r="O27" i="10"/>
  <c r="Q27" i="10" s="1"/>
  <c r="S27" i="10" s="1"/>
  <c r="O28" i="10"/>
  <c r="Q28" i="10" s="1"/>
  <c r="S28" i="10" s="1"/>
  <c r="O29" i="10"/>
  <c r="Q29" i="10" s="1"/>
  <c r="S29" i="10" s="1"/>
  <c r="O30" i="10"/>
  <c r="Q30" i="10" s="1"/>
  <c r="S30" i="10" s="1"/>
  <c r="O31" i="10"/>
  <c r="Q31" i="10" s="1"/>
  <c r="S31" i="10" s="1"/>
  <c r="N4" i="10"/>
  <c r="P4" i="10" s="1"/>
  <c r="R4" i="10" s="1"/>
  <c r="N5" i="10"/>
  <c r="N6" i="10"/>
  <c r="P6" i="10" s="1"/>
  <c r="R6" i="10" s="1"/>
  <c r="N7" i="10"/>
  <c r="N8" i="10"/>
  <c r="P8" i="10" s="1"/>
  <c r="R8" i="10" s="1"/>
  <c r="N9" i="10"/>
  <c r="N10" i="10"/>
  <c r="P10" i="10" s="1"/>
  <c r="R10" i="10" s="1"/>
  <c r="N11" i="10"/>
  <c r="N12" i="10"/>
  <c r="P12" i="10" s="1"/>
  <c r="R12" i="10" s="1"/>
  <c r="N13" i="10"/>
  <c r="N14" i="10"/>
  <c r="P14" i="10" s="1"/>
  <c r="R14" i="10" s="1"/>
  <c r="N15" i="10"/>
  <c r="N16" i="10"/>
  <c r="P16" i="10" s="1"/>
  <c r="R16" i="10" s="1"/>
  <c r="N17" i="10"/>
  <c r="P17" i="10" s="1"/>
  <c r="R17" i="10" s="1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O3" i="10"/>
  <c r="N3" i="10"/>
  <c r="P3" i="10" s="1"/>
  <c r="R3" i="10" s="1"/>
  <c r="R12" i="2"/>
  <c r="S12" i="2"/>
  <c r="S15" i="2" s="1"/>
  <c r="S16" i="2" s="1"/>
  <c r="S17" i="2" s="1"/>
  <c r="T12" i="2"/>
  <c r="T15" i="2" s="1"/>
  <c r="T16" i="2" s="1"/>
  <c r="T17" i="2" s="1"/>
  <c r="U12" i="2"/>
  <c r="U15" i="2" s="1"/>
  <c r="U16" i="2" s="1"/>
  <c r="U17" i="2" s="1"/>
  <c r="V12" i="2"/>
  <c r="V15" i="2" s="1"/>
  <c r="V16" i="2" s="1"/>
  <c r="V17" i="2" s="1"/>
  <c r="W12" i="2"/>
  <c r="W15" i="2" s="1"/>
  <c r="W16" i="2" s="1"/>
  <c r="W17" i="2" s="1"/>
  <c r="X12" i="2"/>
  <c r="X15" i="2" s="1"/>
  <c r="X16" i="2" s="1"/>
  <c r="X17" i="2" s="1"/>
  <c r="Y12" i="2"/>
  <c r="Y15" i="2" s="1"/>
  <c r="Y16" i="2" s="1"/>
  <c r="Y17" i="2" s="1"/>
  <c r="Z12" i="2"/>
  <c r="Z15" i="2" s="1"/>
  <c r="Z16" i="2" s="1"/>
  <c r="Z17" i="2" s="1"/>
  <c r="AA12" i="2"/>
  <c r="AA15" i="2" s="1"/>
  <c r="AA16" i="2" s="1"/>
  <c r="AA17" i="2" s="1"/>
  <c r="AB12" i="2"/>
  <c r="AB15" i="2" s="1"/>
  <c r="AB16" i="2" s="1"/>
  <c r="AB17" i="2" s="1"/>
  <c r="AC12" i="2"/>
  <c r="AC15" i="2" s="1"/>
  <c r="AC16" i="2" s="1"/>
  <c r="AC17" i="2" s="1"/>
  <c r="AD12" i="2"/>
  <c r="AD15" i="2" s="1"/>
  <c r="AD16" i="2" s="1"/>
  <c r="AD17" i="2" s="1"/>
  <c r="AE12" i="2"/>
  <c r="AE15" i="2" s="1"/>
  <c r="AE16" i="2" s="1"/>
  <c r="AE17" i="2" s="1"/>
  <c r="AF12" i="2"/>
  <c r="AF15" i="2" s="1"/>
  <c r="AF16" i="2" s="1"/>
  <c r="AF17" i="2" s="1"/>
  <c r="AG12" i="2"/>
  <c r="AG15" i="2" s="1"/>
  <c r="AG16" i="2" s="1"/>
  <c r="AG17" i="2" s="1"/>
  <c r="AH12" i="2"/>
  <c r="AH15" i="2" s="1"/>
  <c r="AH16" i="2" s="1"/>
  <c r="AH17" i="2" s="1"/>
  <c r="AI12" i="2"/>
  <c r="AI15" i="2" s="1"/>
  <c r="AI16" i="2" s="1"/>
  <c r="AI17" i="2" s="1"/>
  <c r="AJ12" i="2"/>
  <c r="AJ15" i="2" s="1"/>
  <c r="AJ16" i="2" s="1"/>
  <c r="AJ17" i="2" s="1"/>
  <c r="AK12" i="2"/>
  <c r="AK15" i="2" s="1"/>
  <c r="AK16" i="2" s="1"/>
  <c r="AK17" i="2" s="1"/>
  <c r="AL12" i="2"/>
  <c r="AL15" i="2" s="1"/>
  <c r="AL16" i="2" s="1"/>
  <c r="AL17" i="2" s="1"/>
  <c r="AM12" i="2"/>
  <c r="AM15" i="2" s="1"/>
  <c r="AM16" i="2" s="1"/>
  <c r="AM17" i="2" s="1"/>
  <c r="AN12" i="2"/>
  <c r="AN15" i="2" s="1"/>
  <c r="AN16" i="2" s="1"/>
  <c r="AN17" i="2" s="1"/>
  <c r="AO12" i="2"/>
  <c r="AO15" i="2" s="1"/>
  <c r="AO16" i="2" s="1"/>
  <c r="AO17" i="2" s="1"/>
  <c r="AP12" i="2"/>
  <c r="AP15" i="2" s="1"/>
  <c r="AP16" i="2" s="1"/>
  <c r="AP17" i="2" s="1"/>
  <c r="AQ12" i="2"/>
  <c r="AQ15" i="2" s="1"/>
  <c r="AQ16" i="2" s="1"/>
  <c r="AQ17" i="2" s="1"/>
  <c r="AR12" i="2"/>
  <c r="AR15" i="2" s="1"/>
  <c r="AR16" i="2" s="1"/>
  <c r="AR17" i="2" s="1"/>
  <c r="AS12" i="2"/>
  <c r="AS15" i="2" s="1"/>
  <c r="AS16" i="2" s="1"/>
  <c r="AS17" i="2" s="1"/>
  <c r="AT12" i="2"/>
  <c r="AT15" i="2" s="1"/>
  <c r="AT16" i="2" s="1"/>
  <c r="AT17" i="2" s="1"/>
  <c r="AU12" i="2"/>
  <c r="AU15" i="2" s="1"/>
  <c r="AU16" i="2" s="1"/>
  <c r="AU17" i="2" s="1"/>
  <c r="AV12" i="2"/>
  <c r="AV15" i="2" s="1"/>
  <c r="AV16" i="2" s="1"/>
  <c r="AV17" i="2" s="1"/>
  <c r="AW12" i="2"/>
  <c r="AW15" i="2" s="1"/>
  <c r="AW16" i="2" s="1"/>
  <c r="AW17" i="2" s="1"/>
  <c r="AX12" i="2"/>
  <c r="AX15" i="2" s="1"/>
  <c r="AX16" i="2" s="1"/>
  <c r="AX17" i="2" s="1"/>
  <c r="AY12" i="2"/>
  <c r="AY15" i="2" s="1"/>
  <c r="AY16" i="2" s="1"/>
  <c r="AY17" i="2" s="1"/>
  <c r="AZ12" i="2"/>
  <c r="AZ15" i="2" s="1"/>
  <c r="AZ16" i="2" s="1"/>
  <c r="AZ17" i="2" s="1"/>
  <c r="BA12" i="2"/>
  <c r="BA15" i="2" s="1"/>
  <c r="BA16" i="2" s="1"/>
  <c r="BA17" i="2" s="1"/>
  <c r="Q12" i="2"/>
  <c r="AI12" i="8"/>
  <c r="AI37" i="8" s="1"/>
  <c r="AJ12" i="8"/>
  <c r="AK12" i="8"/>
  <c r="AK37" i="8" s="1"/>
  <c r="AL12" i="8"/>
  <c r="AM12" i="8"/>
  <c r="AM37" i="8" s="1"/>
  <c r="AN12" i="8"/>
  <c r="AO12" i="8"/>
  <c r="AO37" i="8" s="1"/>
  <c r="AP12" i="8"/>
  <c r="AQ12" i="8"/>
  <c r="AQ37" i="8" s="1"/>
  <c r="AR12" i="8"/>
  <c r="AS12" i="8"/>
  <c r="AS37" i="8" s="1"/>
  <c r="AT12" i="8"/>
  <c r="AU12" i="8"/>
  <c r="AU37" i="8" s="1"/>
  <c r="AV12" i="8"/>
  <c r="AW12" i="8"/>
  <c r="AW37" i="8" s="1"/>
  <c r="AX12" i="8"/>
  <c r="AY12" i="8"/>
  <c r="AY37" i="8" s="1"/>
  <c r="AZ12" i="8"/>
  <c r="BA12" i="8"/>
  <c r="BA37" i="8" s="1"/>
  <c r="AH12" i="8"/>
  <c r="C8" i="2"/>
  <c r="C9" i="2" s="1"/>
  <c r="M4" i="2"/>
  <c r="M40" i="2" s="1"/>
  <c r="I4" i="2"/>
  <c r="I40" i="2" s="1"/>
  <c r="J4" i="2"/>
  <c r="J40" i="2" s="1"/>
  <c r="K4" i="2"/>
  <c r="K40" i="2" s="1"/>
  <c r="L4" i="2"/>
  <c r="L40" i="2" s="1"/>
  <c r="N4" i="2"/>
  <c r="N40" i="2" s="1"/>
  <c r="O4" i="2"/>
  <c r="O40" i="2" s="1"/>
  <c r="P4" i="2"/>
  <c r="P40" i="2" s="1"/>
  <c r="H4" i="2"/>
  <c r="I7" i="2" s="1"/>
  <c r="E8" i="2"/>
  <c r="F8" i="2"/>
  <c r="G8" i="2"/>
  <c r="H8" i="2"/>
  <c r="D8" i="2"/>
  <c r="E8" i="8"/>
  <c r="G8" i="8"/>
  <c r="I8" i="8"/>
  <c r="K8" i="8"/>
  <c r="M8" i="8"/>
  <c r="O8" i="8"/>
  <c r="Q8" i="8"/>
  <c r="S8" i="8"/>
  <c r="U8" i="8"/>
  <c r="W8" i="8"/>
  <c r="C8" i="8"/>
  <c r="C9" i="8" s="1"/>
  <c r="X4" i="8"/>
  <c r="X41" i="8" s="1"/>
  <c r="Y4" i="8"/>
  <c r="Y41" i="8" s="1"/>
  <c r="Z4" i="8"/>
  <c r="Z41" i="8" s="1"/>
  <c r="AA4" i="8"/>
  <c r="AA41" i="8" s="1"/>
  <c r="AB4" i="8"/>
  <c r="AB41" i="8" s="1"/>
  <c r="AC4" i="8"/>
  <c r="AC41" i="8" s="1"/>
  <c r="AD4" i="8"/>
  <c r="AD41" i="8" s="1"/>
  <c r="AE4" i="8"/>
  <c r="AE41" i="8" s="1"/>
  <c r="AF4" i="8"/>
  <c r="AF41" i="8" s="1"/>
  <c r="AG4" i="8"/>
  <c r="AG41" i="8" s="1"/>
  <c r="AH4" i="8"/>
  <c r="AH41" i="8" s="1"/>
  <c r="W4" i="8"/>
  <c r="F8" i="8"/>
  <c r="H8" i="8"/>
  <c r="J8" i="8"/>
  <c r="L8" i="8"/>
  <c r="N8" i="8"/>
  <c r="P8" i="8"/>
  <c r="R8" i="8"/>
  <c r="T8" i="8"/>
  <c r="V8" i="8"/>
  <c r="D8" i="8"/>
  <c r="D9" i="2" l="1"/>
  <c r="E9" i="2" s="1"/>
  <c r="J7" i="2"/>
  <c r="K7" i="2" s="1"/>
  <c r="L7" i="2" s="1"/>
  <c r="M7" i="2" s="1"/>
  <c r="N7" i="2" s="1"/>
  <c r="O7" i="2" s="1"/>
  <c r="P7" i="2" s="1"/>
  <c r="Q7" i="2" s="1"/>
  <c r="R7" i="2" s="1"/>
  <c r="S7" i="2" s="1"/>
  <c r="T7" i="2" s="1"/>
  <c r="U7" i="2" s="1"/>
  <c r="V7" i="2" s="1"/>
  <c r="W7" i="2" s="1"/>
  <c r="X7" i="2" s="1"/>
  <c r="Y7" i="2" s="1"/>
  <c r="Z7" i="2" s="1"/>
  <c r="AW15" i="8"/>
  <c r="AW16" i="8" s="1"/>
  <c r="AW17" i="8" s="1"/>
  <c r="AW27" i="8" s="1"/>
  <c r="AO15" i="8"/>
  <c r="AO16" i="8" s="1"/>
  <c r="AO17" i="8" s="1"/>
  <c r="AO31" i="8" s="1"/>
  <c r="BA19" i="8"/>
  <c r="AS19" i="8"/>
  <c r="AK19" i="8"/>
  <c r="BA15" i="8"/>
  <c r="BA16" i="8" s="1"/>
  <c r="BA17" i="8" s="1"/>
  <c r="BA31" i="8" s="1"/>
  <c r="AS15" i="8"/>
  <c r="AS16" i="8" s="1"/>
  <c r="AS17" i="8" s="1"/>
  <c r="AS27" i="8" s="1"/>
  <c r="AK15" i="8"/>
  <c r="AK16" i="8" s="1"/>
  <c r="AK17" i="8" s="1"/>
  <c r="AK31" i="8" s="1"/>
  <c r="AW19" i="8"/>
  <c r="AO19" i="8"/>
  <c r="AU7" i="8"/>
  <c r="AU8" i="8" s="1"/>
  <c r="AW7" i="8"/>
  <c r="AY7" i="8"/>
  <c r="AY8" i="8" s="1"/>
  <c r="BA7" i="8"/>
  <c r="AS7" i="8"/>
  <c r="AS8" i="8" s="1"/>
  <c r="AV7" i="8"/>
  <c r="AV8" i="8" s="1"/>
  <c r="AX7" i="8"/>
  <c r="AX8" i="8" s="1"/>
  <c r="AZ7" i="8"/>
  <c r="AZ8" i="8" s="1"/>
  <c r="AT7" i="8"/>
  <c r="AR7" i="8"/>
  <c r="AR8" i="8" s="1"/>
  <c r="B55" i="8"/>
  <c r="B56" i="8" s="1"/>
  <c r="AY15" i="8"/>
  <c r="AY16" i="8" s="1"/>
  <c r="AY17" i="8" s="1"/>
  <c r="AY31" i="8" s="1"/>
  <c r="AU15" i="8"/>
  <c r="AU16" i="8" s="1"/>
  <c r="AU17" i="8" s="1"/>
  <c r="AU27" i="8" s="1"/>
  <c r="AQ15" i="8"/>
  <c r="AQ16" i="8" s="1"/>
  <c r="AQ17" i="8" s="1"/>
  <c r="AQ31" i="8" s="1"/>
  <c r="AM15" i="8"/>
  <c r="AM16" i="8" s="1"/>
  <c r="AM17" i="8" s="1"/>
  <c r="AM27" i="8" s="1"/>
  <c r="AI15" i="8"/>
  <c r="AI16" i="8" s="1"/>
  <c r="AI17" i="8" s="1"/>
  <c r="AI31" i="8" s="1"/>
  <c r="AY19" i="8"/>
  <c r="AU19" i="8"/>
  <c r="AQ19" i="8"/>
  <c r="AM19" i="8"/>
  <c r="AI19" i="8"/>
  <c r="AX19" i="2"/>
  <c r="AP19" i="2"/>
  <c r="AH19" i="2"/>
  <c r="Z19" i="2"/>
  <c r="Q19" i="2"/>
  <c r="M19" i="2"/>
  <c r="M38" i="2" s="1"/>
  <c r="M42" i="2" s="1"/>
  <c r="I19" i="2"/>
  <c r="E19" i="2"/>
  <c r="H40" i="2"/>
  <c r="B57" i="2"/>
  <c r="B58" i="2" s="1"/>
  <c r="B59" i="2" s="1"/>
  <c r="C19" i="2"/>
  <c r="AT19" i="2"/>
  <c r="AL19" i="2"/>
  <c r="AD19" i="2"/>
  <c r="V19" i="2"/>
  <c r="O19" i="2"/>
  <c r="K19" i="2"/>
  <c r="P21" i="2"/>
  <c r="P38" i="2" s="1"/>
  <c r="P42" i="2" s="1"/>
  <c r="P29" i="2"/>
  <c r="P25" i="2"/>
  <c r="P31" i="2"/>
  <c r="P27" i="2"/>
  <c r="P23" i="2"/>
  <c r="N21" i="2"/>
  <c r="N31" i="2"/>
  <c r="N27" i="2"/>
  <c r="N23" i="2"/>
  <c r="N29" i="2"/>
  <c r="N25" i="2"/>
  <c r="L21" i="2"/>
  <c r="L38" i="2" s="1"/>
  <c r="L42" i="2" s="1"/>
  <c r="L29" i="2"/>
  <c r="L25" i="2"/>
  <c r="L31" i="2"/>
  <c r="L27" i="2"/>
  <c r="L23" i="2"/>
  <c r="J21" i="2"/>
  <c r="J31" i="2"/>
  <c r="J27" i="2"/>
  <c r="J23" i="2"/>
  <c r="J29" i="2"/>
  <c r="J25" i="2"/>
  <c r="H21" i="2"/>
  <c r="H38" i="2" s="1"/>
  <c r="H42" i="2" s="1"/>
  <c r="H29" i="2"/>
  <c r="H25" i="2"/>
  <c r="H31" i="2"/>
  <c r="H27" i="2"/>
  <c r="H23" i="2"/>
  <c r="F21" i="2"/>
  <c r="F31" i="2"/>
  <c r="F27" i="2"/>
  <c r="F23" i="2"/>
  <c r="F29" i="2"/>
  <c r="F25" i="2"/>
  <c r="D21" i="2"/>
  <c r="D31" i="2"/>
  <c r="D29" i="2"/>
  <c r="D25" i="2"/>
  <c r="D27" i="2"/>
  <c r="D23" i="2"/>
  <c r="W41" i="8"/>
  <c r="AK7" i="8"/>
  <c r="AK8" i="8" s="1"/>
  <c r="AM7" i="8"/>
  <c r="AM8" i="8" s="1"/>
  <c r="AO7" i="8"/>
  <c r="AO8" i="8" s="1"/>
  <c r="AQ7" i="8"/>
  <c r="AQ8" i="8" s="1"/>
  <c r="AW8" i="8"/>
  <c r="BA8" i="8"/>
  <c r="X7" i="8"/>
  <c r="X8" i="8" s="1"/>
  <c r="Z7" i="8"/>
  <c r="Z8" i="8" s="1"/>
  <c r="AB7" i="8"/>
  <c r="AB8" i="8" s="1"/>
  <c r="AD7" i="8"/>
  <c r="AD8" i="8" s="1"/>
  <c r="AF7" i="8"/>
  <c r="AF8" i="8" s="1"/>
  <c r="AH7" i="8"/>
  <c r="AH8" i="8" s="1"/>
  <c r="AN7" i="8"/>
  <c r="AN8" i="8" s="1"/>
  <c r="AJ7" i="8"/>
  <c r="AJ8" i="8" s="1"/>
  <c r="B41" i="10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Y7" i="8"/>
  <c r="Y8" i="8" s="1"/>
  <c r="AA7" i="8"/>
  <c r="AA8" i="8" s="1"/>
  <c r="AC7" i="8"/>
  <c r="AC8" i="8" s="1"/>
  <c r="AE7" i="8"/>
  <c r="AE8" i="8" s="1"/>
  <c r="AG7" i="8"/>
  <c r="AG8" i="8" s="1"/>
  <c r="AI7" i="8"/>
  <c r="AI8" i="8" s="1"/>
  <c r="AT8" i="8"/>
  <c r="AP7" i="8"/>
  <c r="AP8" i="8" s="1"/>
  <c r="AL7" i="8"/>
  <c r="AL8" i="8" s="1"/>
  <c r="AH37" i="8"/>
  <c r="AH19" i="8"/>
  <c r="AH15" i="8"/>
  <c r="AH16" i="8" s="1"/>
  <c r="AH17" i="8" s="1"/>
  <c r="AZ37" i="8"/>
  <c r="AZ19" i="8"/>
  <c r="AZ15" i="8"/>
  <c r="AZ16" i="8" s="1"/>
  <c r="AZ17" i="8" s="1"/>
  <c r="AZ25" i="8" s="1"/>
  <c r="AX37" i="8"/>
  <c r="AX19" i="8"/>
  <c r="AX15" i="8"/>
  <c r="AX16" i="8" s="1"/>
  <c r="AX17" i="8" s="1"/>
  <c r="AV37" i="8"/>
  <c r="AV19" i="8"/>
  <c r="AV15" i="8"/>
  <c r="AV16" i="8" s="1"/>
  <c r="AV17" i="8" s="1"/>
  <c r="AV25" i="8" s="1"/>
  <c r="AT37" i="8"/>
  <c r="AT19" i="8"/>
  <c r="AT15" i="8"/>
  <c r="AT16" i="8" s="1"/>
  <c r="AT17" i="8" s="1"/>
  <c r="AR37" i="8"/>
  <c r="AR19" i="8"/>
  <c r="AR15" i="8"/>
  <c r="AR16" i="8" s="1"/>
  <c r="AR17" i="8" s="1"/>
  <c r="AR25" i="8" s="1"/>
  <c r="AP37" i="8"/>
  <c r="AP19" i="8"/>
  <c r="AP15" i="8"/>
  <c r="AP16" i="8" s="1"/>
  <c r="AP17" i="8" s="1"/>
  <c r="AN37" i="8"/>
  <c r="AN19" i="8"/>
  <c r="AN15" i="8"/>
  <c r="AN16" i="8" s="1"/>
  <c r="AN17" i="8" s="1"/>
  <c r="AN25" i="8" s="1"/>
  <c r="AL37" i="8"/>
  <c r="AL19" i="8"/>
  <c r="AL15" i="8"/>
  <c r="AL16" i="8" s="1"/>
  <c r="AL17" i="8" s="1"/>
  <c r="AJ37" i="8"/>
  <c r="AJ19" i="8"/>
  <c r="AJ15" i="8"/>
  <c r="AJ16" i="8" s="1"/>
  <c r="AJ17" i="8" s="1"/>
  <c r="AJ25" i="8" s="1"/>
  <c r="Q36" i="2"/>
  <c r="Q15" i="2"/>
  <c r="Q16" i="2" s="1"/>
  <c r="Q17" i="2" s="1"/>
  <c r="R15" i="2"/>
  <c r="R16" i="2" s="1"/>
  <c r="R17" i="2" s="1"/>
  <c r="R36" i="2"/>
  <c r="AZ19" i="2"/>
  <c r="AV19" i="2"/>
  <c r="AR19" i="2"/>
  <c r="AN19" i="2"/>
  <c r="AJ19" i="2"/>
  <c r="AF19" i="2"/>
  <c r="AB19" i="2"/>
  <c r="X19" i="2"/>
  <c r="T19" i="2"/>
  <c r="D9" i="8"/>
  <c r="E9" i="8" s="1"/>
  <c r="F9" i="8" s="1"/>
  <c r="G9" i="8" s="1"/>
  <c r="H9" i="8" s="1"/>
  <c r="I9" i="8" s="1"/>
  <c r="J9" i="8" s="1"/>
  <c r="K9" i="8" s="1"/>
  <c r="L9" i="8" s="1"/>
  <c r="M9" i="8" s="1"/>
  <c r="N9" i="8" s="1"/>
  <c r="O9" i="8" s="1"/>
  <c r="P9" i="8" s="1"/>
  <c r="Q9" i="8" s="1"/>
  <c r="R9" i="8" s="1"/>
  <c r="S9" i="8" s="1"/>
  <c r="T9" i="8" s="1"/>
  <c r="U9" i="8" s="1"/>
  <c r="V9" i="8" s="1"/>
  <c r="W9" i="8" s="1"/>
  <c r="X9" i="8" s="1"/>
  <c r="Y9" i="8" s="1"/>
  <c r="Z9" i="8" s="1"/>
  <c r="AA9" i="8" s="1"/>
  <c r="AB9" i="8" s="1"/>
  <c r="AC9" i="8" s="1"/>
  <c r="AD9" i="8" s="1"/>
  <c r="AE9" i="8" s="1"/>
  <c r="AF9" i="8" s="1"/>
  <c r="AG9" i="8" s="1"/>
  <c r="AH9" i="8" s="1"/>
  <c r="AI9" i="8" s="1"/>
  <c r="AJ9" i="8" s="1"/>
  <c r="AK9" i="8" s="1"/>
  <c r="AL9" i="8" s="1"/>
  <c r="AM9" i="8" s="1"/>
  <c r="AN9" i="8" s="1"/>
  <c r="AO9" i="8" s="1"/>
  <c r="AP9" i="8" s="1"/>
  <c r="AQ9" i="8" s="1"/>
  <c r="C29" i="2"/>
  <c r="C25" i="2"/>
  <c r="C21" i="2"/>
  <c r="C31" i="2"/>
  <c r="C23" i="2"/>
  <c r="C27" i="2"/>
  <c r="O31" i="2"/>
  <c r="O29" i="2"/>
  <c r="O27" i="2"/>
  <c r="O25" i="2"/>
  <c r="O23" i="2"/>
  <c r="O21" i="2"/>
  <c r="M31" i="2"/>
  <c r="M29" i="2"/>
  <c r="M27" i="2"/>
  <c r="M25" i="2"/>
  <c r="M23" i="2"/>
  <c r="M21" i="2"/>
  <c r="K31" i="2"/>
  <c r="K27" i="2"/>
  <c r="K23" i="2"/>
  <c r="I31" i="2"/>
  <c r="I29" i="2"/>
  <c r="I27" i="2"/>
  <c r="I25" i="2"/>
  <c r="I23" i="2"/>
  <c r="I38" i="2" s="1"/>
  <c r="I42" i="2" s="1"/>
  <c r="I21" i="2"/>
  <c r="G31" i="2"/>
  <c r="G29" i="2"/>
  <c r="G27" i="2"/>
  <c r="G25" i="2"/>
  <c r="G23" i="2"/>
  <c r="G38" i="2" s="1"/>
  <c r="G42" i="2" s="1"/>
  <c r="G21" i="2"/>
  <c r="E31" i="2"/>
  <c r="E29" i="2"/>
  <c r="E27" i="2"/>
  <c r="E25" i="2"/>
  <c r="E23" i="2"/>
  <c r="E21" i="2"/>
  <c r="R19" i="2"/>
  <c r="BA19" i="2"/>
  <c r="AY19" i="2"/>
  <c r="AW19" i="2"/>
  <c r="AU19" i="2"/>
  <c r="AS19" i="2"/>
  <c r="AQ19" i="2"/>
  <c r="AO19" i="2"/>
  <c r="AM19" i="2"/>
  <c r="AK19" i="2"/>
  <c r="AI19" i="2"/>
  <c r="AG19" i="2"/>
  <c r="AE19" i="2"/>
  <c r="AC19" i="2"/>
  <c r="AA19" i="2"/>
  <c r="Y19" i="2"/>
  <c r="W19" i="2"/>
  <c r="U19" i="2"/>
  <c r="S19" i="2"/>
  <c r="P19" i="2"/>
  <c r="N19" i="2"/>
  <c r="N38" i="2" s="1"/>
  <c r="N42" i="2" s="1"/>
  <c r="L19" i="2"/>
  <c r="J19" i="2"/>
  <c r="J38" i="2" s="1"/>
  <c r="J42" i="2" s="1"/>
  <c r="H19" i="2"/>
  <c r="F19" i="2"/>
  <c r="D19" i="2"/>
  <c r="F36" i="2"/>
  <c r="F38" i="2" s="1"/>
  <c r="F42" i="2" s="1"/>
  <c r="D27" i="8"/>
  <c r="D29" i="8"/>
  <c r="D31" i="8"/>
  <c r="D25" i="8"/>
  <c r="D23" i="8"/>
  <c r="D21" i="8"/>
  <c r="D39" i="8" s="1"/>
  <c r="D43" i="8" s="1"/>
  <c r="E27" i="8"/>
  <c r="E29" i="8"/>
  <c r="E31" i="8"/>
  <c r="E25" i="8"/>
  <c r="E23" i="8"/>
  <c r="E21" i="8"/>
  <c r="C31" i="8"/>
  <c r="C27" i="8"/>
  <c r="C23" i="8"/>
  <c r="C29" i="8"/>
  <c r="C25" i="8"/>
  <c r="C21" i="8"/>
  <c r="AX29" i="8"/>
  <c r="AX25" i="8"/>
  <c r="AX21" i="8"/>
  <c r="AX27" i="8"/>
  <c r="AX31" i="8"/>
  <c r="AX23" i="8"/>
  <c r="AT29" i="8"/>
  <c r="AT25" i="8"/>
  <c r="AT21" i="8"/>
  <c r="AT27" i="8"/>
  <c r="AT31" i="8"/>
  <c r="AT23" i="8"/>
  <c r="AP29" i="8"/>
  <c r="AP25" i="8"/>
  <c r="AP21" i="8"/>
  <c r="AP27" i="8"/>
  <c r="AP31" i="8"/>
  <c r="AP23" i="8"/>
  <c r="AL29" i="8"/>
  <c r="AL25" i="8"/>
  <c r="AL21" i="8"/>
  <c r="AL27" i="8"/>
  <c r="AL31" i="8"/>
  <c r="AL23" i="8"/>
  <c r="BA27" i="8"/>
  <c r="BA23" i="8"/>
  <c r="BA25" i="8"/>
  <c r="AY27" i="8"/>
  <c r="AY21" i="8"/>
  <c r="AW29" i="8"/>
  <c r="AU31" i="8"/>
  <c r="AU25" i="8"/>
  <c r="AS29" i="8"/>
  <c r="AQ23" i="8"/>
  <c r="AO27" i="8"/>
  <c r="AO23" i="8"/>
  <c r="AO25" i="8"/>
  <c r="AM31" i="8"/>
  <c r="AM25" i="8"/>
  <c r="AK27" i="8"/>
  <c r="AK23" i="8"/>
  <c r="AK25" i="8"/>
  <c r="AI27" i="8"/>
  <c r="AI21" i="8"/>
  <c r="AZ29" i="2"/>
  <c r="AZ27" i="2"/>
  <c r="AZ25" i="2"/>
  <c r="AZ31" i="2"/>
  <c r="AZ23" i="2"/>
  <c r="AZ21" i="2"/>
  <c r="AX29" i="2"/>
  <c r="AX27" i="2"/>
  <c r="AX25" i="2"/>
  <c r="AX31" i="2"/>
  <c r="AX23" i="2"/>
  <c r="AX21" i="2"/>
  <c r="AV29" i="2"/>
  <c r="AV27" i="2"/>
  <c r="AV25" i="2"/>
  <c r="AV31" i="2"/>
  <c r="AV23" i="2"/>
  <c r="AV21" i="2"/>
  <c r="AT29" i="2"/>
  <c r="AT27" i="2"/>
  <c r="AT25" i="2"/>
  <c r="AT31" i="2"/>
  <c r="AT23" i="2"/>
  <c r="AT21" i="2"/>
  <c r="AR29" i="2"/>
  <c r="AR27" i="2"/>
  <c r="AR25" i="2"/>
  <c r="AR31" i="2"/>
  <c r="AR23" i="2"/>
  <c r="AR21" i="2"/>
  <c r="AP29" i="2"/>
  <c r="AP27" i="2"/>
  <c r="AP25" i="2"/>
  <c r="AP31" i="2"/>
  <c r="AP23" i="2"/>
  <c r="AP21" i="2"/>
  <c r="AN29" i="2"/>
  <c r="AN27" i="2"/>
  <c r="AN25" i="2"/>
  <c r="AN31" i="2"/>
  <c r="AN23" i="2"/>
  <c r="AN21" i="2"/>
  <c r="AL29" i="2"/>
  <c r="AL27" i="2"/>
  <c r="AL25" i="2"/>
  <c r="AL31" i="2"/>
  <c r="AL23" i="2"/>
  <c r="AL21" i="2"/>
  <c r="AJ29" i="2"/>
  <c r="AJ27" i="2"/>
  <c r="AJ25" i="2"/>
  <c r="AJ31" i="2"/>
  <c r="AJ23" i="2"/>
  <c r="AJ21" i="2"/>
  <c r="AH29" i="2"/>
  <c r="AH27" i="2"/>
  <c r="AH25" i="2"/>
  <c r="AH31" i="2"/>
  <c r="AH23" i="2"/>
  <c r="AH21" i="2"/>
  <c r="AF29" i="2"/>
  <c r="AF27" i="2"/>
  <c r="AF25" i="2"/>
  <c r="AF31" i="2"/>
  <c r="AF23" i="2"/>
  <c r="AF21" i="2"/>
  <c r="AD29" i="2"/>
  <c r="AD27" i="2"/>
  <c r="AD25" i="2"/>
  <c r="AD31" i="2"/>
  <c r="AD23" i="2"/>
  <c r="AD21" i="2"/>
  <c r="AB29" i="2"/>
  <c r="AB27" i="2"/>
  <c r="AB25" i="2"/>
  <c r="AB31" i="2"/>
  <c r="AB23" i="2"/>
  <c r="AB21" i="2"/>
  <c r="Z29" i="2"/>
  <c r="Z27" i="2"/>
  <c r="Z25" i="2"/>
  <c r="Z31" i="2"/>
  <c r="Z23" i="2"/>
  <c r="Z21" i="2"/>
  <c r="X29" i="2"/>
  <c r="X27" i="2"/>
  <c r="X25" i="2"/>
  <c r="X31" i="2"/>
  <c r="X23" i="2"/>
  <c r="X21" i="2"/>
  <c r="V29" i="2"/>
  <c r="V27" i="2"/>
  <c r="V25" i="2"/>
  <c r="V31" i="2"/>
  <c r="V23" i="2"/>
  <c r="V21" i="2"/>
  <c r="T29" i="2"/>
  <c r="T27" i="2"/>
  <c r="T25" i="2"/>
  <c r="T31" i="2"/>
  <c r="T23" i="2"/>
  <c r="T21" i="2"/>
  <c r="BA31" i="2"/>
  <c r="BA23" i="2"/>
  <c r="BA29" i="2"/>
  <c r="BA27" i="2"/>
  <c r="BA25" i="2"/>
  <c r="BA21" i="2"/>
  <c r="AY31" i="2"/>
  <c r="AY29" i="2"/>
  <c r="AY27" i="2"/>
  <c r="AY25" i="2"/>
  <c r="AY23" i="2"/>
  <c r="AY21" i="2"/>
  <c r="AW31" i="2"/>
  <c r="AW29" i="2"/>
  <c r="AW27" i="2"/>
  <c r="AW25" i="2"/>
  <c r="AW23" i="2"/>
  <c r="AW21" i="2"/>
  <c r="AU31" i="2"/>
  <c r="AU29" i="2"/>
  <c r="AU27" i="2"/>
  <c r="AU25" i="2"/>
  <c r="AU23" i="2"/>
  <c r="AU21" i="2"/>
  <c r="AS31" i="2"/>
  <c r="AS29" i="2"/>
  <c r="AS27" i="2"/>
  <c r="AS25" i="2"/>
  <c r="AS23" i="2"/>
  <c r="AS21" i="2"/>
  <c r="AQ31" i="2"/>
  <c r="AQ29" i="2"/>
  <c r="AQ27" i="2"/>
  <c r="AQ25" i="2"/>
  <c r="AQ23" i="2"/>
  <c r="AQ21" i="2"/>
  <c r="AO31" i="2"/>
  <c r="AO23" i="2"/>
  <c r="AO29" i="2"/>
  <c r="AO27" i="2"/>
  <c r="AO25" i="2"/>
  <c r="AO21" i="2"/>
  <c r="AM31" i="2"/>
  <c r="AM23" i="2"/>
  <c r="AM29" i="2"/>
  <c r="AM27" i="2"/>
  <c r="AM25" i="2"/>
  <c r="AM21" i="2"/>
  <c r="AK31" i="2"/>
  <c r="AK23" i="2"/>
  <c r="AK29" i="2"/>
  <c r="AK27" i="2"/>
  <c r="AK25" i="2"/>
  <c r="AK21" i="2"/>
  <c r="AI31" i="2"/>
  <c r="AI23" i="2"/>
  <c r="AI29" i="2"/>
  <c r="AI27" i="2"/>
  <c r="AI25" i="2"/>
  <c r="AI21" i="2"/>
  <c r="AG31" i="2"/>
  <c r="AG23" i="2"/>
  <c r="AG29" i="2"/>
  <c r="AG27" i="2"/>
  <c r="AG25" i="2"/>
  <c r="AG21" i="2"/>
  <c r="AE31" i="2"/>
  <c r="AE23" i="2"/>
  <c r="AE29" i="2"/>
  <c r="AE27" i="2"/>
  <c r="AE25" i="2"/>
  <c r="AE21" i="2"/>
  <c r="AC31" i="2"/>
  <c r="AC23" i="2"/>
  <c r="AC29" i="2"/>
  <c r="AC27" i="2"/>
  <c r="AC25" i="2"/>
  <c r="AC21" i="2"/>
  <c r="AA31" i="2"/>
  <c r="AA23" i="2"/>
  <c r="AA29" i="2"/>
  <c r="AA27" i="2"/>
  <c r="AA25" i="2"/>
  <c r="AA21" i="2"/>
  <c r="Y31" i="2"/>
  <c r="Y23" i="2"/>
  <c r="Y29" i="2"/>
  <c r="Y27" i="2"/>
  <c r="Y25" i="2"/>
  <c r="Y21" i="2"/>
  <c r="W31" i="2"/>
  <c r="W23" i="2"/>
  <c r="W29" i="2"/>
  <c r="W27" i="2"/>
  <c r="W25" i="2"/>
  <c r="W21" i="2"/>
  <c r="U31" i="2"/>
  <c r="U23" i="2"/>
  <c r="U29" i="2"/>
  <c r="U27" i="2"/>
  <c r="U25" i="2"/>
  <c r="U21" i="2"/>
  <c r="S31" i="2"/>
  <c r="S23" i="2"/>
  <c r="S29" i="2"/>
  <c r="S27" i="2"/>
  <c r="S25" i="2"/>
  <c r="S21" i="2"/>
  <c r="G41" i="10"/>
  <c r="G42" i="10" s="1"/>
  <c r="AF27" i="8"/>
  <c r="AF29" i="8"/>
  <c r="AF31" i="8"/>
  <c r="AF25" i="8"/>
  <c r="AF23" i="8"/>
  <c r="AF21" i="8"/>
  <c r="AB27" i="8"/>
  <c r="AB29" i="8"/>
  <c r="AB31" i="8"/>
  <c r="AB25" i="8"/>
  <c r="AB23" i="8"/>
  <c r="AB21" i="8"/>
  <c r="X27" i="8"/>
  <c r="X29" i="8"/>
  <c r="X31" i="8"/>
  <c r="X25" i="8"/>
  <c r="X23" i="8"/>
  <c r="X21" i="8"/>
  <c r="T27" i="8"/>
  <c r="T29" i="8"/>
  <c r="T31" i="8"/>
  <c r="T25" i="8"/>
  <c r="T23" i="8"/>
  <c r="T21" i="8"/>
  <c r="P27" i="8"/>
  <c r="P29" i="8"/>
  <c r="P31" i="8"/>
  <c r="P25" i="8"/>
  <c r="P23" i="8"/>
  <c r="P21" i="8"/>
  <c r="L27" i="8"/>
  <c r="L29" i="8"/>
  <c r="L31" i="8"/>
  <c r="L25" i="8"/>
  <c r="L23" i="8"/>
  <c r="L21" i="8"/>
  <c r="H27" i="8"/>
  <c r="H29" i="8"/>
  <c r="H31" i="8"/>
  <c r="H25" i="8"/>
  <c r="H23" i="8"/>
  <c r="H21" i="8"/>
  <c r="AG29" i="8"/>
  <c r="AG25" i="8"/>
  <c r="AG21" i="8"/>
  <c r="AG27" i="8"/>
  <c r="AG31" i="8"/>
  <c r="AG23" i="8"/>
  <c r="AE27" i="8"/>
  <c r="AE31" i="8"/>
  <c r="AE23" i="8"/>
  <c r="AE21" i="8"/>
  <c r="AE29" i="8"/>
  <c r="AE25" i="8"/>
  <c r="AC29" i="8"/>
  <c r="AC25" i="8"/>
  <c r="AC21" i="8"/>
  <c r="AC27" i="8"/>
  <c r="AC31" i="8"/>
  <c r="AC23" i="8"/>
  <c r="AA27" i="8"/>
  <c r="AA31" i="8"/>
  <c r="AA23" i="8"/>
  <c r="AA21" i="8"/>
  <c r="AA29" i="8"/>
  <c r="AA25" i="8"/>
  <c r="Y29" i="8"/>
  <c r="Y25" i="8"/>
  <c r="Y21" i="8"/>
  <c r="Y27" i="8"/>
  <c r="Y31" i="8"/>
  <c r="Y23" i="8"/>
  <c r="W27" i="8"/>
  <c r="W31" i="8"/>
  <c r="W23" i="8"/>
  <c r="W29" i="8"/>
  <c r="W25" i="8"/>
  <c r="W21" i="8"/>
  <c r="U29" i="8"/>
  <c r="U25" i="8"/>
  <c r="U21" i="8"/>
  <c r="U27" i="8"/>
  <c r="U31" i="8"/>
  <c r="U23" i="8"/>
  <c r="S27" i="8"/>
  <c r="S31" i="8"/>
  <c r="S23" i="8"/>
  <c r="S29" i="8"/>
  <c r="S25" i="8"/>
  <c r="S21" i="8"/>
  <c r="Q29" i="8"/>
  <c r="Q25" i="8"/>
  <c r="Q21" i="8"/>
  <c r="Q27" i="8"/>
  <c r="Q31" i="8"/>
  <c r="Q23" i="8"/>
  <c r="O27" i="8"/>
  <c r="O31" i="8"/>
  <c r="O23" i="8"/>
  <c r="O29" i="8"/>
  <c r="O25" i="8"/>
  <c r="O21" i="8"/>
  <c r="M29" i="8"/>
  <c r="M25" i="8"/>
  <c r="M21" i="8"/>
  <c r="M27" i="8"/>
  <c r="M31" i="8"/>
  <c r="M23" i="8"/>
  <c r="K27" i="8"/>
  <c r="K31" i="8"/>
  <c r="K23" i="8"/>
  <c r="K29" i="8"/>
  <c r="K25" i="8"/>
  <c r="K21" i="8"/>
  <c r="I29" i="8"/>
  <c r="I25" i="8"/>
  <c r="I21" i="8"/>
  <c r="I27" i="8"/>
  <c r="I31" i="8"/>
  <c r="I23" i="8"/>
  <c r="G27" i="8"/>
  <c r="G31" i="8"/>
  <c r="G23" i="8"/>
  <c r="G29" i="8"/>
  <c r="G25" i="8"/>
  <c r="G21" i="8"/>
  <c r="AH27" i="8"/>
  <c r="AH29" i="8"/>
  <c r="AH31" i="8"/>
  <c r="AH25" i="8"/>
  <c r="AH23" i="8"/>
  <c r="AH21" i="8"/>
  <c r="AD27" i="8"/>
  <c r="AD29" i="8"/>
  <c r="AD31" i="8"/>
  <c r="AD25" i="8"/>
  <c r="AD23" i="8"/>
  <c r="AD21" i="8"/>
  <c r="Z27" i="8"/>
  <c r="Z29" i="8"/>
  <c r="Z31" i="8"/>
  <c r="Z25" i="8"/>
  <c r="Z23" i="8"/>
  <c r="Z21" i="8"/>
  <c r="V27" i="8"/>
  <c r="V29" i="8"/>
  <c r="V31" i="8"/>
  <c r="V25" i="8"/>
  <c r="V23" i="8"/>
  <c r="V21" i="8"/>
  <c r="R27" i="8"/>
  <c r="R29" i="8"/>
  <c r="R31" i="8"/>
  <c r="R25" i="8"/>
  <c r="R23" i="8"/>
  <c r="R21" i="8"/>
  <c r="N27" i="8"/>
  <c r="N29" i="8"/>
  <c r="N31" i="8"/>
  <c r="N25" i="8"/>
  <c r="N23" i="8"/>
  <c r="N21" i="8"/>
  <c r="J27" i="8"/>
  <c r="J29" i="8"/>
  <c r="J31" i="8"/>
  <c r="J25" i="8"/>
  <c r="J23" i="8"/>
  <c r="J21" i="8"/>
  <c r="F27" i="8"/>
  <c r="F29" i="8"/>
  <c r="F31" i="8"/>
  <c r="F25" i="8"/>
  <c r="F23" i="8"/>
  <c r="F21" i="8"/>
  <c r="F9" i="2"/>
  <c r="G9" i="2" s="1"/>
  <c r="H9" i="2" s="1"/>
  <c r="R8" i="2"/>
  <c r="T8" i="2"/>
  <c r="V8" i="2"/>
  <c r="X8" i="2"/>
  <c r="Z8" i="2"/>
  <c r="AJ8" i="2"/>
  <c r="Q8" i="2"/>
  <c r="O8" i="2"/>
  <c r="M8" i="2"/>
  <c r="K8" i="2"/>
  <c r="I8" i="2"/>
  <c r="S8" i="2"/>
  <c r="U8" i="2"/>
  <c r="W8" i="2"/>
  <c r="Y8" i="2"/>
  <c r="P8" i="2"/>
  <c r="N8" i="2"/>
  <c r="J8" i="2"/>
  <c r="L8" i="2"/>
  <c r="O38" i="2" l="1"/>
  <c r="O42" i="2" s="1"/>
  <c r="AA7" i="2"/>
  <c r="AA8" i="2" s="1"/>
  <c r="AM29" i="8"/>
  <c r="AS21" i="8"/>
  <c r="AS31" i="8"/>
  <c r="AU29" i="8"/>
  <c r="AW21" i="8"/>
  <c r="AW31" i="8"/>
  <c r="AR21" i="8"/>
  <c r="AM21" i="8"/>
  <c r="AM23" i="8"/>
  <c r="AS25" i="8"/>
  <c r="AS23" i="8"/>
  <c r="AS39" i="8" s="1"/>
  <c r="AS43" i="8" s="1"/>
  <c r="AU21" i="8"/>
  <c r="AU23" i="8"/>
  <c r="AW25" i="8"/>
  <c r="AW23" i="8"/>
  <c r="AN31" i="8"/>
  <c r="AV29" i="8"/>
  <c r="F39" i="8"/>
  <c r="F43" i="8" s="1"/>
  <c r="J39" i="8"/>
  <c r="J43" i="8" s="1"/>
  <c r="N39" i="8"/>
  <c r="N43" i="8" s="1"/>
  <c r="R39" i="8"/>
  <c r="R43" i="8" s="1"/>
  <c r="V39" i="8"/>
  <c r="V43" i="8" s="1"/>
  <c r="Z39" i="8"/>
  <c r="Z43" i="8" s="1"/>
  <c r="AD39" i="8"/>
  <c r="AD43" i="8" s="1"/>
  <c r="G39" i="8"/>
  <c r="G43" i="8" s="1"/>
  <c r="I39" i="8"/>
  <c r="I43" i="8" s="1"/>
  <c r="K39" i="8"/>
  <c r="K43" i="8" s="1"/>
  <c r="M39" i="8"/>
  <c r="M43" i="8" s="1"/>
  <c r="O39" i="8"/>
  <c r="O43" i="8" s="1"/>
  <c r="Q39" i="8"/>
  <c r="Q43" i="8" s="1"/>
  <c r="S39" i="8"/>
  <c r="S43" i="8" s="1"/>
  <c r="U39" i="8"/>
  <c r="U43" i="8" s="1"/>
  <c r="W39" i="8"/>
  <c r="W43" i="8" s="1"/>
  <c r="Y39" i="8"/>
  <c r="Y43" i="8" s="1"/>
  <c r="AC39" i="8"/>
  <c r="AC43" i="8" s="1"/>
  <c r="AG39" i="8"/>
  <c r="AG43" i="8" s="1"/>
  <c r="H39" i="8"/>
  <c r="H43" i="8" s="1"/>
  <c r="L39" i="8"/>
  <c r="L43" i="8" s="1"/>
  <c r="P39" i="8"/>
  <c r="P43" i="8" s="1"/>
  <c r="T39" i="8"/>
  <c r="T43" i="8" s="1"/>
  <c r="X39" i="8"/>
  <c r="X43" i="8" s="1"/>
  <c r="AB39" i="8"/>
  <c r="AB43" i="8" s="1"/>
  <c r="AF39" i="8"/>
  <c r="AF43" i="8" s="1"/>
  <c r="AI23" i="8"/>
  <c r="AK21" i="8"/>
  <c r="AK29" i="8"/>
  <c r="AO21" i="8"/>
  <c r="AO29" i="8"/>
  <c r="AQ21" i="8"/>
  <c r="AQ27" i="8"/>
  <c r="AY23" i="8"/>
  <c r="BA21" i="8"/>
  <c r="BA29" i="8"/>
  <c r="AJ21" i="8"/>
  <c r="AN29" i="8"/>
  <c r="AV31" i="8"/>
  <c r="AZ21" i="8"/>
  <c r="AA39" i="8"/>
  <c r="AA43" i="8" s="1"/>
  <c r="AE39" i="8"/>
  <c r="AE43" i="8" s="1"/>
  <c r="AR9" i="8"/>
  <c r="AS9" i="8" s="1"/>
  <c r="AT9" i="8" s="1"/>
  <c r="AI25" i="8"/>
  <c r="AI29" i="8"/>
  <c r="AQ25" i="8"/>
  <c r="AQ29" i="8"/>
  <c r="AY25" i="8"/>
  <c r="AY29" i="8"/>
  <c r="AJ31" i="8"/>
  <c r="AJ29" i="8"/>
  <c r="AN21" i="8"/>
  <c r="AR31" i="8"/>
  <c r="AR29" i="8"/>
  <c r="AV21" i="8"/>
  <c r="AZ31" i="8"/>
  <c r="AZ29" i="8"/>
  <c r="E39" i="8"/>
  <c r="E43" i="8" s="1"/>
  <c r="AU9" i="8"/>
  <c r="AV9" i="8" s="1"/>
  <c r="AW9" i="8" s="1"/>
  <c r="AX9" i="8" s="1"/>
  <c r="AY9" i="8" s="1"/>
  <c r="AZ9" i="8" s="1"/>
  <c r="BA9" i="8" s="1"/>
  <c r="K21" i="2"/>
  <c r="K25" i="2"/>
  <c r="K29" i="2"/>
  <c r="K38" i="2" s="1"/>
  <c r="K42" i="2" s="1"/>
  <c r="AK4" i="2"/>
  <c r="AK40" i="2" s="1"/>
  <c r="AL4" i="2"/>
  <c r="AL40" i="2" s="1"/>
  <c r="AJ4" i="2"/>
  <c r="AP4" i="2"/>
  <c r="AP40" i="2" s="1"/>
  <c r="AR4" i="2"/>
  <c r="AR40" i="2" s="1"/>
  <c r="AS4" i="2"/>
  <c r="AS40" i="2" s="1"/>
  <c r="AO4" i="2"/>
  <c r="AO40" i="2" s="1"/>
  <c r="AN4" i="2"/>
  <c r="AN40" i="2" s="1"/>
  <c r="AQ4" i="2"/>
  <c r="AQ40" i="2" s="1"/>
  <c r="AM4" i="2"/>
  <c r="AM40" i="2" s="1"/>
  <c r="BA39" i="8"/>
  <c r="BA43" i="8" s="1"/>
  <c r="AL39" i="8"/>
  <c r="AL43" i="8" s="1"/>
  <c r="AP39" i="8"/>
  <c r="AP43" i="8" s="1"/>
  <c r="AT39" i="8"/>
  <c r="AT43" i="8" s="1"/>
  <c r="AX39" i="8"/>
  <c r="AX43" i="8" s="1"/>
  <c r="Q31" i="2"/>
  <c r="Q29" i="2"/>
  <c r="Q27" i="2"/>
  <c r="Q25" i="2"/>
  <c r="Q23" i="2"/>
  <c r="Q21" i="2"/>
  <c r="Q38" i="2" s="1"/>
  <c r="Q42" i="2" s="1"/>
  <c r="AJ23" i="8"/>
  <c r="AJ27" i="8"/>
  <c r="AN23" i="8"/>
  <c r="AN27" i="8"/>
  <c r="AR23" i="8"/>
  <c r="AR27" i="8"/>
  <c r="AV23" i="8"/>
  <c r="AV27" i="8"/>
  <c r="AZ23" i="8"/>
  <c r="AZ27" i="8"/>
  <c r="R21" i="2"/>
  <c r="R29" i="2"/>
  <c r="R27" i="2"/>
  <c r="R25" i="2"/>
  <c r="R38" i="2" s="1"/>
  <c r="R42" i="2" s="1"/>
  <c r="R23" i="2"/>
  <c r="R31" i="2"/>
  <c r="AH39" i="8"/>
  <c r="AH43" i="8" s="1"/>
  <c r="C39" i="8"/>
  <c r="C43" i="8" s="1"/>
  <c r="S36" i="2"/>
  <c r="S38" i="2" s="1"/>
  <c r="S42" i="2" s="1"/>
  <c r="E36" i="2"/>
  <c r="E38" i="2" s="1"/>
  <c r="E42" i="2" s="1"/>
  <c r="I9" i="2"/>
  <c r="J9" i="2" s="1"/>
  <c r="K9" i="2" s="1"/>
  <c r="L9" i="2" s="1"/>
  <c r="M9" i="2" s="1"/>
  <c r="N9" i="2" s="1"/>
  <c r="O9" i="2" s="1"/>
  <c r="P9" i="2" s="1"/>
  <c r="Q9" i="2" s="1"/>
  <c r="R9" i="2" s="1"/>
  <c r="S9" i="2" s="1"/>
  <c r="T9" i="2" s="1"/>
  <c r="U9" i="2" s="1"/>
  <c r="V9" i="2" s="1"/>
  <c r="W9" i="2" s="1"/>
  <c r="X9" i="2" s="1"/>
  <c r="Y9" i="2" s="1"/>
  <c r="Z9" i="2" s="1"/>
  <c r="AA9" i="2" l="1"/>
  <c r="AB7" i="2"/>
  <c r="AK39" i="8"/>
  <c r="AK43" i="8" s="1"/>
  <c r="AW39" i="8"/>
  <c r="AW43" i="8" s="1"/>
  <c r="AU39" i="8"/>
  <c r="AU43" i="8" s="1"/>
  <c r="AM39" i="8"/>
  <c r="AM43" i="8" s="1"/>
  <c r="AQ39" i="8"/>
  <c r="AQ43" i="8" s="1"/>
  <c r="AO39" i="8"/>
  <c r="AO43" i="8" s="1"/>
  <c r="AY39" i="8"/>
  <c r="AY43" i="8" s="1"/>
  <c r="AI39" i="8"/>
  <c r="AI43" i="8" s="1"/>
  <c r="AZ39" i="8"/>
  <c r="AZ43" i="8" s="1"/>
  <c r="AV39" i="8"/>
  <c r="AV43" i="8" s="1"/>
  <c r="AR39" i="8"/>
  <c r="AR43" i="8" s="1"/>
  <c r="AN39" i="8"/>
  <c r="AN43" i="8" s="1"/>
  <c r="AJ39" i="8"/>
  <c r="AJ43" i="8" s="1"/>
  <c r="AJ40" i="2"/>
  <c r="AK7" i="2"/>
  <c r="C36" i="2"/>
  <c r="C38" i="2" s="1"/>
  <c r="C42" i="2" s="1"/>
  <c r="D36" i="2"/>
  <c r="D38" i="2" s="1"/>
  <c r="D42" i="2" s="1"/>
  <c r="T36" i="2"/>
  <c r="T38" i="2" s="1"/>
  <c r="T42" i="2" s="1"/>
  <c r="AC7" i="2" l="1"/>
  <c r="AB8" i="2"/>
  <c r="AB9" i="2"/>
  <c r="D47" i="8"/>
  <c r="D51" i="8" s="1"/>
  <c r="C47" i="8"/>
  <c r="C51" i="8" s="1"/>
  <c r="B47" i="8"/>
  <c r="E47" i="8"/>
  <c r="E51" i="8" s="1"/>
  <c r="AL7" i="2"/>
  <c r="AK8" i="2"/>
  <c r="U36" i="2"/>
  <c r="U38" i="2" s="1"/>
  <c r="U42" i="2" s="1"/>
  <c r="AD7" i="2" l="1"/>
  <c r="AC8" i="2"/>
  <c r="AC9" i="2" s="1"/>
  <c r="AM7" i="2"/>
  <c r="AL8" i="2"/>
  <c r="V36" i="2"/>
  <c r="V38" i="2" s="1"/>
  <c r="V42" i="2" s="1"/>
  <c r="AE7" i="2" l="1"/>
  <c r="AD8" i="2"/>
  <c r="AD9" i="2" s="1"/>
  <c r="AN7" i="2"/>
  <c r="AM8" i="2"/>
  <c r="W36" i="2"/>
  <c r="W38" i="2" s="1"/>
  <c r="W42" i="2" s="1"/>
  <c r="AF7" i="2" l="1"/>
  <c r="AE8" i="2"/>
  <c r="AE9" i="2" s="1"/>
  <c r="AO7" i="2"/>
  <c r="AN8" i="2"/>
  <c r="X36" i="2"/>
  <c r="X38" i="2" s="1"/>
  <c r="X42" i="2" s="1"/>
  <c r="X2" i="11"/>
  <c r="W2" i="11" s="1"/>
  <c r="V2" i="11" s="1"/>
  <c r="U2" i="11" s="1"/>
  <c r="T2" i="11" s="1"/>
  <c r="S2" i="11" s="1"/>
  <c r="R2" i="11" s="1"/>
  <c r="Q2" i="11" s="1"/>
  <c r="P2" i="11" s="1"/>
  <c r="O2" i="11" s="1"/>
  <c r="N2" i="11" s="1"/>
  <c r="M2" i="11" s="1"/>
  <c r="L2" i="11" s="1"/>
  <c r="K2" i="11" s="1"/>
  <c r="J2" i="11" s="1"/>
  <c r="I2" i="11" s="1"/>
  <c r="H2" i="11" s="1"/>
  <c r="G2" i="11" s="1"/>
  <c r="F2" i="11" s="1"/>
  <c r="E2" i="11" s="1"/>
  <c r="D2" i="11" s="1"/>
  <c r="C2" i="11" s="1"/>
  <c r="B2" i="11" s="1"/>
  <c r="AI2" i="11"/>
  <c r="AJ2" i="11" s="1"/>
  <c r="AK2" i="11" s="1"/>
  <c r="AL2" i="11" s="1"/>
  <c r="AM2" i="11" s="1"/>
  <c r="AN2" i="11" s="1"/>
  <c r="AO2" i="11" s="1"/>
  <c r="AP2" i="11" s="1"/>
  <c r="AQ2" i="11" s="1"/>
  <c r="AR2" i="11" s="1"/>
  <c r="AS2" i="11" s="1"/>
  <c r="AT2" i="11" s="1"/>
  <c r="AU2" i="11" s="1"/>
  <c r="AV2" i="11" s="1"/>
  <c r="AW2" i="11" s="1"/>
  <c r="AX2" i="11" s="1"/>
  <c r="AY2" i="11" s="1"/>
  <c r="AZ2" i="11" s="1"/>
  <c r="BA2" i="11" s="1"/>
  <c r="BB2" i="11" s="1"/>
  <c r="BC2" i="11" s="1"/>
  <c r="BD2" i="11" s="1"/>
  <c r="BE2" i="11" s="1"/>
  <c r="BF2" i="11" s="1"/>
  <c r="BG2" i="11" s="1"/>
  <c r="BH2" i="11" s="1"/>
  <c r="BI2" i="11" s="1"/>
  <c r="BJ2" i="11" s="1"/>
  <c r="BK2" i="11" s="1"/>
  <c r="BL2" i="11" s="1"/>
  <c r="BM2" i="11" s="1"/>
  <c r="BN2" i="11" s="1"/>
  <c r="BO2" i="11" s="1"/>
  <c r="BP2" i="11" s="1"/>
  <c r="BQ2" i="11" s="1"/>
  <c r="AG7" i="2" l="1"/>
  <c r="AF8" i="2"/>
  <c r="AF9" i="2" s="1"/>
  <c r="AP7" i="2"/>
  <c r="AO8" i="2"/>
  <c r="Y36" i="2"/>
  <c r="Y38" i="2" s="1"/>
  <c r="Y42" i="2" s="1"/>
  <c r="AH7" i="2" l="1"/>
  <c r="AG8" i="2"/>
  <c r="AG9" i="2" s="1"/>
  <c r="AQ7" i="2"/>
  <c r="AP8" i="2"/>
  <c r="Z36" i="2"/>
  <c r="Z38" i="2" s="1"/>
  <c r="Z42" i="2" s="1"/>
  <c r="AI7" i="2" l="1"/>
  <c r="AI8" i="2" s="1"/>
  <c r="AH8" i="2"/>
  <c r="AH9" i="2" s="1"/>
  <c r="AI9" i="2" s="1"/>
  <c r="AJ9" i="2" s="1"/>
  <c r="AK9" i="2" s="1"/>
  <c r="AL9" i="2" s="1"/>
  <c r="AM9" i="2" s="1"/>
  <c r="AN9" i="2" s="1"/>
  <c r="AO9" i="2" s="1"/>
  <c r="AP9" i="2" s="1"/>
  <c r="AR7" i="2"/>
  <c r="AQ8" i="2"/>
  <c r="AA36" i="2"/>
  <c r="AA38" i="2" s="1"/>
  <c r="AA42" i="2" s="1"/>
  <c r="AQ9" i="2" l="1"/>
  <c r="AS7" i="2"/>
  <c r="AR8" i="2"/>
  <c r="AR9" i="2" s="1"/>
  <c r="AB36" i="2"/>
  <c r="AB38" i="2" s="1"/>
  <c r="AB42" i="2" s="1"/>
  <c r="AT7" i="2" l="1"/>
  <c r="AS8" i="2"/>
  <c r="AS9" i="2" s="1"/>
  <c r="AC36" i="2"/>
  <c r="AC38" i="2" s="1"/>
  <c r="AC42" i="2" s="1"/>
  <c r="AU7" i="2" l="1"/>
  <c r="AT8" i="2"/>
  <c r="AT9" i="2" s="1"/>
  <c r="AD36" i="2"/>
  <c r="AD38" i="2" s="1"/>
  <c r="AD42" i="2" s="1"/>
  <c r="AV7" i="2" l="1"/>
  <c r="AU8" i="2"/>
  <c r="AU9" i="2" s="1"/>
  <c r="AE36" i="2"/>
  <c r="AE38" i="2" s="1"/>
  <c r="AE42" i="2" s="1"/>
  <c r="AW7" i="2" l="1"/>
  <c r="AV8" i="2"/>
  <c r="AV9" i="2" s="1"/>
  <c r="AF36" i="2"/>
  <c r="AF38" i="2" s="1"/>
  <c r="AF42" i="2" s="1"/>
  <c r="AX7" i="2" l="1"/>
  <c r="AW8" i="2"/>
  <c r="AW9" i="2" s="1"/>
  <c r="AG36" i="2"/>
  <c r="AG38" i="2" s="1"/>
  <c r="AG42" i="2" s="1"/>
  <c r="AY7" i="2" l="1"/>
  <c r="AX8" i="2"/>
  <c r="AX9" i="2" s="1"/>
  <c r="AH36" i="2"/>
  <c r="AH38" i="2" s="1"/>
  <c r="AH42" i="2" s="1"/>
  <c r="AZ7" i="2" l="1"/>
  <c r="AY8" i="2"/>
  <c r="AY9" i="2" s="1"/>
  <c r="AI36" i="2"/>
  <c r="AI38" i="2" s="1"/>
  <c r="AI42" i="2" s="1"/>
  <c r="BA7" i="2" l="1"/>
  <c r="BA8" i="2" s="1"/>
  <c r="AZ8" i="2"/>
  <c r="AZ9" i="2" s="1"/>
  <c r="AJ36" i="2"/>
  <c r="AJ38" i="2" s="1"/>
  <c r="AJ42" i="2" s="1"/>
  <c r="BA9" i="2" l="1"/>
  <c r="AK36" i="2"/>
  <c r="AK38" i="2" s="1"/>
  <c r="AK42" i="2" s="1"/>
  <c r="AL36" i="2" l="1"/>
  <c r="AL38" i="2" s="1"/>
  <c r="AL42" i="2" s="1"/>
  <c r="AM36" i="2" l="1"/>
  <c r="AM38" i="2" s="1"/>
  <c r="AM42" i="2" s="1"/>
  <c r="AN36" i="2" l="1"/>
  <c r="AN38" i="2" s="1"/>
  <c r="AN42" i="2" s="1"/>
  <c r="AO36" i="2" l="1"/>
  <c r="AO38" i="2" s="1"/>
  <c r="AO42" i="2" s="1"/>
  <c r="AP36" i="2" l="1"/>
  <c r="AP38" i="2" s="1"/>
  <c r="AP42" i="2" s="1"/>
  <c r="AQ36" i="2" l="1"/>
  <c r="AQ38" i="2" s="1"/>
  <c r="AQ42" i="2" s="1"/>
  <c r="AR36" i="2" l="1"/>
  <c r="AR38" i="2" s="1"/>
  <c r="AR42" i="2" s="1"/>
  <c r="AS36" i="2" l="1"/>
  <c r="AS38" i="2" s="1"/>
  <c r="AS42" i="2" s="1"/>
  <c r="AT36" i="2" l="1"/>
  <c r="AT38" i="2" s="1"/>
  <c r="AT42" i="2" s="1"/>
  <c r="AU36" i="2" l="1"/>
  <c r="AU38" i="2" s="1"/>
  <c r="AU42" i="2" s="1"/>
  <c r="AV36" i="2" l="1"/>
  <c r="AV38" i="2" s="1"/>
  <c r="AV42" i="2" s="1"/>
  <c r="AW36" i="2" l="1"/>
  <c r="AW38" i="2" s="1"/>
  <c r="AW42" i="2" s="1"/>
  <c r="AX36" i="2" l="1"/>
  <c r="AX38" i="2" s="1"/>
  <c r="AX42" i="2" s="1"/>
  <c r="AY36" i="2" l="1"/>
  <c r="AY38" i="2" s="1"/>
  <c r="AY42" i="2" s="1"/>
  <c r="BA36" i="2" l="1"/>
  <c r="BA38" i="2" s="1"/>
  <c r="BA42" i="2" s="1"/>
  <c r="AZ36" i="2"/>
  <c r="AZ38" i="2" s="1"/>
  <c r="AZ42" i="2" s="1"/>
  <c r="B51" i="2" l="1"/>
  <c r="E48" i="2"/>
  <c r="E52" i="2" s="1"/>
  <c r="E53" i="2" s="1"/>
  <c r="B48" i="2"/>
  <c r="B52" i="2" s="1"/>
  <c r="B53" i="2" s="1"/>
  <c r="C48" i="2"/>
  <c r="C52" i="2" s="1"/>
  <c r="C53" i="2" s="1"/>
  <c r="D48" i="2"/>
  <c r="D52" i="2" s="1"/>
  <c r="D53" i="2" s="1"/>
</calcChain>
</file>

<file path=xl/comments1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
https://www.cameco.com/invest/markets/uranium-price</t>
        </r>
      </text>
    </comment>
  </commentList>
</comments>
</file>

<file path=xl/sharedStrings.xml><?xml version="1.0" encoding="utf-8"?>
<sst xmlns="http://schemas.openxmlformats.org/spreadsheetml/2006/main" count="137" uniqueCount="98">
  <si>
    <t>NPV</t>
  </si>
  <si>
    <t>IRR</t>
  </si>
  <si>
    <t>Roky</t>
  </si>
  <si>
    <t>SPOUŠTĚNÍ</t>
  </si>
  <si>
    <t>PLNÝ PROVOZ</t>
  </si>
  <si>
    <t>Stav</t>
  </si>
  <si>
    <t>JMENOVITÝ VÝKON</t>
  </si>
  <si>
    <t>Odpisy</t>
  </si>
  <si>
    <t>Investice do DHM</t>
  </si>
  <si>
    <t>Odepisování DHM:</t>
  </si>
  <si>
    <t>Odpisy poč. inv.</t>
  </si>
  <si>
    <t>Odpisy průb.inv.</t>
  </si>
  <si>
    <t>Zůstatková hodnota celkem DHM</t>
  </si>
  <si>
    <t>Zůstatková hodnota celk.DHM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</si>
  <si>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</si>
  <si>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</si>
  <si>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</si>
  <si>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</si>
  <si>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</si>
  <si>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</si>
  <si>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</si>
  <si>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</si>
  <si>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</si>
  <si>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</si>
  <si>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</si>
  <si>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</si>
  <si>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ARIT.PRŮMĚR</t>
  </si>
  <si>
    <t>GEOM.PRŮMĚR</t>
  </si>
  <si>
    <t>USD/libru</t>
  </si>
  <si>
    <t>USD/kg</t>
  </si>
  <si>
    <t>CZK/kg</t>
  </si>
  <si>
    <t>1USD=24,01CZK</t>
  </si>
  <si>
    <t>Cena za 1kg rudy</t>
  </si>
  <si>
    <t>trend do dalších let</t>
  </si>
  <si>
    <t>růst průmyslových cen za posledních 10 let</t>
  </si>
  <si>
    <t>upravené na výpočet geom.pr.</t>
  </si>
  <si>
    <t>Cena za rudu na výrobu</t>
  </si>
  <si>
    <t>DO BUDOUCTNOSTI</t>
  </si>
  <si>
    <t>DO MINULOSTI</t>
  </si>
  <si>
    <t>Kg rudy na výrobu elektřiny</t>
  </si>
  <si>
    <t>Cena za palivo</t>
  </si>
  <si>
    <t>46% ceny paliva</t>
  </si>
  <si>
    <t>kurzy - 1USD=24,01/1EUR=27,04</t>
  </si>
  <si>
    <t>tempo přírůstku</t>
  </si>
  <si>
    <t>řetězový index cen</t>
  </si>
  <si>
    <t>geom.pr. Ind.cen.</t>
  </si>
  <si>
    <t>UTRŽENO ZA ELEKTŘINU</t>
  </si>
  <si>
    <t>DISKONT</t>
  </si>
  <si>
    <t>dopočítané údaje</t>
  </si>
  <si>
    <t>Cena silové elektřiny (Kč/MWh)</t>
  </si>
  <si>
    <t>průměrná cena baseload</t>
  </si>
  <si>
    <t>zdroj výroční zpráva ČEZ číselně</t>
  </si>
  <si>
    <t>zdroj výroční zpráva ČEZ z grafu</t>
  </si>
  <si>
    <t>zdroj roční zpráva o trhu _V2 (OTE: http://www.ote-cr.cz/statistika/rocni-zprava)</t>
  </si>
  <si>
    <t>geom. Pr. indexu růstu průmyslových cen za posledních 10let</t>
  </si>
  <si>
    <t>průměr 2008-2016 (kč/MWh)</t>
  </si>
  <si>
    <t>z 8,9kg rudy je 0,360GWh</t>
  </si>
  <si>
    <t>INDEX RENTABILITY</t>
  </si>
  <si>
    <t>1kg rudy</t>
  </si>
  <si>
    <t>1kg paliva</t>
  </si>
  <si>
    <t>1MWh</t>
  </si>
  <si>
    <t>ZMĚNA CENY RUDY</t>
  </si>
  <si>
    <t>USD</t>
  </si>
  <si>
    <t>CZK</t>
  </si>
  <si>
    <t>% změna 1kg paliva</t>
  </si>
  <si>
    <t>% změna 1MWh</t>
  </si>
  <si>
    <t>fixní náklady/1kg paliva</t>
  </si>
  <si>
    <t>Investiční akce</t>
  </si>
  <si>
    <t>Průměr na blok</t>
  </si>
  <si>
    <t>Investiční akce/blok</t>
  </si>
  <si>
    <t>REH</t>
  </si>
  <si>
    <t>INVESTIČNÍ NÁKLADY ([Kč], zaokrouhleno na celá čísla)</t>
  </si>
  <si>
    <t>ODVODY NA JADERNÝ ÚČET  ([Kč], zaokrouhleno na celá čísla)</t>
  </si>
  <si>
    <t>POJIŠTĚNÍ  ([Kč], zaokrouhleno na celá čísla)</t>
  </si>
  <si>
    <t>REŽIE  ([Kč], zaokrouhleno na celá čísla)</t>
  </si>
  <si>
    <t>REZERVA NA VYŘAZOVÁNÍ A SKLADOVÁNÍ  ([Kč], zaokrouhleno na celá čísla)</t>
  </si>
  <si>
    <t>PERSONÁLNÍ NÁKLADY  ([Kč], zaokrouhleno na celá čísla)</t>
  </si>
  <si>
    <t>SLUŽBY, MATERIÁL, ÚDRŽBA  ([Kč], zaokrouhleno na celá čísla)</t>
  </si>
  <si>
    <t>OSTATNÍ  ([Kč], zaokrouhleno na celá čísla)</t>
  </si>
  <si>
    <t>Investiční akce ([Kč], zaokrouhleno na celá čísla)</t>
  </si>
  <si>
    <t>Investiční akce/blok ([Kč], zaokrouhleno na celá čísla)</t>
  </si>
  <si>
    <t xml:space="preserve">Investice do DHM </t>
  </si>
  <si>
    <t xml:space="preserve">Odpisy poč.inv. </t>
  </si>
  <si>
    <t xml:space="preserve">PROVOZNÍ NÁKLADY </t>
  </si>
  <si>
    <t>NÁKLADY NA PALIVO ([Kč], zaokrouhleno na celá čísla)</t>
  </si>
  <si>
    <t>Vyrobená elektřina [GWh]</t>
  </si>
  <si>
    <t>ODVODY NA JADERNÝ ÚČET ([Kč], zaokrouhleno na celá čísla)</t>
  </si>
  <si>
    <t>REŽIE ([Kč], zaokrouhleno na celá čísla)</t>
  </si>
  <si>
    <t>POJIŠTĚNÍ ([Kč], zaokrouhleno na celá čísla)</t>
  </si>
  <si>
    <t>ODVOD/REZERVA NA VYŘAZOVÁNÍ A SKLADOVÁNÍ ([Kč], zaokrouhleno na celá čísla)</t>
  </si>
  <si>
    <t>PERSONÁLNÍ NÁKLADY ([Kč], zaokrouhleno na celá čísla)</t>
  </si>
  <si>
    <t>OSTATNÍ ([Kč], zaokrouhleno na celá čísla)</t>
  </si>
  <si>
    <t xml:space="preserve">CENA ZA 1MWh ELEKTŘINY </t>
  </si>
  <si>
    <t>VÝNOSY ([Kč], zaokrouhleno na celá čísla)</t>
  </si>
  <si>
    <t>PROVOZNÍ CASH FLOW (POČÍTÁNO PŘED ZDANĚNÍM) ([Kč], zaokrouhleno na celá čísla)</t>
  </si>
  <si>
    <t>INVESTIČNÍ CASH FLOW ([Kč], zaokrouhleno na celá čísla)</t>
  </si>
  <si>
    <t>CASH FLOW CELKOVÉ ([Kč], zaokrouhleno na celá čísla)</t>
  </si>
  <si>
    <t>CELKOVÉ CASH FLOW ([Kč], zaokrouhleno na celá čísla)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</si>
</sst>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#,##0\ &quot;Kč&quot;;[Red]\-#,##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164" formatCode="0.0"/>
    <numFmt numFmtId="165" formatCode="0.0%"/>
    <numFmt numFmtId="166" formatCode="0.0000%"/>
    <numFmt numFmtId="167" formatCode="0.000%"/>
    <numFmt numFmtId="168" formatCode="#,##0.00_ ;[Red]\-#,##0.00\ "/>
    <numFmt numFmtId="170" formatCode="#,##0\ &quot;Kč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2" fontId="0" fillId="0" borderId="0" xfId="0" applyNumberFormat="1"/>
    <xf numFmtId="0" fontId="1" fillId="4" borderId="0" xfId="0" applyFont="1" applyFill="1"/>
    <xf numFmtId="2" fontId="2" fillId="0" borderId="0" xfId="0" applyNumberFormat="1" applyFont="1" applyAlignment="1"/>
    <xf numFmtId="2" fontId="1" fillId="4" borderId="0" xfId="0" applyNumberFormat="1" applyFont="1" applyFill="1"/>
    <xf numFmtId="164" fontId="1" fillId="4" borderId="0" xfId="0" applyNumberFormat="1" applyFont="1" applyFill="1"/>
    <xf numFmtId="164" fontId="0" fillId="0" borderId="0" xfId="0" applyNumberFormat="1"/>
    <xf numFmtId="0" fontId="1" fillId="5" borderId="0" xfId="0" applyFont="1" applyFill="1"/>
    <xf numFmtId="9" fontId="0" fillId="0" borderId="0" xfId="0" applyNumberFormat="1"/>
    <xf numFmtId="0" fontId="1" fillId="6" borderId="0" xfId="0" applyFont="1" applyFill="1"/>
    <xf numFmtId="8" fontId="0" fillId="0" borderId="0" xfId="0" applyNumberFormat="1"/>
    <xf numFmtId="0" fontId="0" fillId="0" borderId="0" xfId="0" applyNumberFormat="1"/>
    <xf numFmtId="0" fontId="0" fillId="5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0" borderId="0" xfId="0" applyAlignment="1"/>
    <xf numFmtId="1" fontId="0" fillId="0" borderId="0" xfId="0" applyNumberFormat="1"/>
    <xf numFmtId="165" fontId="0" fillId="0" borderId="0" xfId="0" applyNumberFormat="1"/>
    <xf numFmtId="0" fontId="1" fillId="7" borderId="0" xfId="0" applyFont="1" applyFill="1"/>
    <xf numFmtId="9" fontId="1" fillId="7" borderId="0" xfId="0" applyNumberFormat="1" applyFont="1" applyFill="1"/>
    <xf numFmtId="166" fontId="0" fillId="0" borderId="0" xfId="0" applyNumberFormat="1"/>
    <xf numFmtId="0" fontId="1" fillId="10" borderId="0" xfId="0" applyFont="1" applyFill="1"/>
    <xf numFmtId="167" fontId="0" fillId="0" borderId="0" xfId="0" applyNumberFormat="1"/>
    <xf numFmtId="168" fontId="0" fillId="0" borderId="0" xfId="0" applyNumberFormat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4" fontId="0" fillId="0" borderId="0" xfId="0" applyNumberFormat="1"/>
    <xf numFmtId="42" fontId="0" fillId="0" borderId="0" xfId="0" applyNumberFormat="1"/>
    <xf numFmtId="170" fontId="0" fillId="0" borderId="0" xfId="0" applyNumberFormat="1"/>
    <xf numFmtId="0" fontId="1" fillId="11" borderId="0" xfId="0" applyFont="1" applyFill="1"/>
    <xf numFmtId="6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Cash flow</a:t>
            </a:r>
            <a:r>
              <a:rPr lang="cs-CZ" sz="1600" b="1"/>
              <a:t> EDU</a:t>
            </a:r>
            <a:endParaRPr lang="en-US" sz="16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Cash flow</c:v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Dukovany!$C$1:$BA$1</c:f>
              <c:numCache>
                <c:formatCode>General</c:formatCode>
                <c:ptCount val="51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  <c:pt idx="38">
                  <c:v>2023</c:v>
                </c:pt>
                <c:pt idx="39">
                  <c:v>2024</c:v>
                </c:pt>
                <c:pt idx="40">
                  <c:v>2025</c:v>
                </c:pt>
                <c:pt idx="41">
                  <c:v>2026</c:v>
                </c:pt>
                <c:pt idx="42">
                  <c:v>2027</c:v>
                </c:pt>
                <c:pt idx="43">
                  <c:v>2028</c:v>
                </c:pt>
                <c:pt idx="44">
                  <c:v>2029</c:v>
                </c:pt>
                <c:pt idx="45">
                  <c:v>2030</c:v>
                </c:pt>
                <c:pt idx="46">
                  <c:v>2031</c:v>
                </c:pt>
                <c:pt idx="47">
                  <c:v>2032</c:v>
                </c:pt>
                <c:pt idx="48">
                  <c:v>2033</c:v>
                </c:pt>
                <c:pt idx="49">
                  <c:v>2034</c:v>
                </c:pt>
                <c:pt idx="50">
                  <c:v>2035</c:v>
                </c:pt>
              </c:numCache>
            </c:numRef>
          </c:cat>
          <c:val>
            <c:numRef>
              <c:f>Dukovany!$C$43:$BA$43</c:f>
              <c:numCache>
                <c:formatCode>#,##0</c:formatCode>
                <c:ptCount val="51"/>
                <c:pt idx="0">
                  <c:v>1661087150.4095268</c:v>
                </c:pt>
                <c:pt idx="1">
                  <c:v>4083631182.0632234</c:v>
                </c:pt>
                <c:pt idx="2">
                  <c:v>7724586321.1945858</c:v>
                </c:pt>
                <c:pt idx="3">
                  <c:v>8489342166.876893</c:v>
                </c:pt>
                <c:pt idx="4">
                  <c:v>9738741020.1852512</c:v>
                </c:pt>
                <c:pt idx="5">
                  <c:v>10056747542.378534</c:v>
                </c:pt>
                <c:pt idx="6">
                  <c:v>10007727186.556965</c:v>
                </c:pt>
                <c:pt idx="7">
                  <c:v>10159344442.280167</c:v>
                </c:pt>
                <c:pt idx="8">
                  <c:v>10543013192.596146</c:v>
                </c:pt>
                <c:pt idx="9">
                  <c:v>10952667193.916908</c:v>
                </c:pt>
                <c:pt idx="10">
                  <c:v>10254192002.263676</c:v>
                </c:pt>
                <c:pt idx="11">
                  <c:v>10030532160.71212</c:v>
                </c:pt>
                <c:pt idx="12">
                  <c:v>10459864897.680302</c:v>
                </c:pt>
                <c:pt idx="13">
                  <c:v>11350510897.692734</c:v>
                </c:pt>
                <c:pt idx="14">
                  <c:v>11677249581.262522</c:v>
                </c:pt>
                <c:pt idx="15">
                  <c:v>12292564672.578123</c:v>
                </c:pt>
                <c:pt idx="16">
                  <c:v>12350287742.017601</c:v>
                </c:pt>
                <c:pt idx="17">
                  <c:v>12212834319.717499</c:v>
                </c:pt>
                <c:pt idx="18">
                  <c:v>12491723621.64138</c:v>
                </c:pt>
                <c:pt idx="19">
                  <c:v>11116615677.616074</c:v>
                </c:pt>
                <c:pt idx="20">
                  <c:v>7597241308.9889212</c:v>
                </c:pt>
                <c:pt idx="21">
                  <c:v>4621350756.8980608</c:v>
                </c:pt>
                <c:pt idx="22">
                  <c:v>-2240145982.1320696</c:v>
                </c:pt>
                <c:pt idx="23">
                  <c:v>7828442251.4158258</c:v>
                </c:pt>
                <c:pt idx="24">
                  <c:v>274999958.97435641</c:v>
                </c:pt>
                <c:pt idx="25">
                  <c:v>5523746523.0769205</c:v>
                </c:pt>
                <c:pt idx="26">
                  <c:v>6981812025.2694159</c:v>
                </c:pt>
                <c:pt idx="27">
                  <c:v>6314590356.0014868</c:v>
                </c:pt>
                <c:pt idx="28">
                  <c:v>2334696472.9336329</c:v>
                </c:pt>
                <c:pt idx="29">
                  <c:v>2114757473.2789276</c:v>
                </c:pt>
                <c:pt idx="30">
                  <c:v>1162210244.2821243</c:v>
                </c:pt>
                <c:pt idx="31">
                  <c:v>-145682014.1360085</c:v>
                </c:pt>
                <c:pt idx="32">
                  <c:v>5902312250.9415245</c:v>
                </c:pt>
                <c:pt idx="33">
                  <c:v>5969880607.2104893</c:v>
                </c:pt>
                <c:pt idx="34">
                  <c:v>6038133719.5846119</c:v>
                </c:pt>
                <c:pt idx="35">
                  <c:v>6107078527.5685787</c:v>
                </c:pt>
                <c:pt idx="36">
                  <c:v>6176722040.9938602</c:v>
                </c:pt>
                <c:pt idx="37">
                  <c:v>6247071340.7315063</c:v>
                </c:pt>
                <c:pt idx="38">
                  <c:v>6318133579.4120197</c:v>
                </c:pt>
                <c:pt idx="39">
                  <c:v>6389915982.1526012</c:v>
                </c:pt>
                <c:pt idx="40">
                  <c:v>6462425847.2917786</c:v>
                </c:pt>
                <c:pt idx="41">
                  <c:v>6035670547.1314106</c:v>
                </c:pt>
                <c:pt idx="42">
                  <c:v>6609657528.6862679</c:v>
                </c:pt>
                <c:pt idx="43">
                  <c:v>6684394314.4411964</c:v>
                </c:pt>
                <c:pt idx="44">
                  <c:v>6759888503.1159592</c:v>
                </c:pt>
                <c:pt idx="45">
                  <c:v>6836147770.4378033</c:v>
                </c:pt>
                <c:pt idx="46">
                  <c:v>6913179869.921875</c:v>
                </c:pt>
                <c:pt idx="47">
                  <c:v>6990992633.6595917</c:v>
                </c:pt>
                <c:pt idx="48">
                  <c:v>7069593973.1148567</c:v>
                </c:pt>
                <c:pt idx="49">
                  <c:v>7148991879.9285526</c:v>
                </c:pt>
                <c:pt idx="50">
                  <c:v>7229194426.730999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D1-4A27-BEBE-E9BCA2882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68673688"/>
        <c:axId val="268672512"/>
      </c:barChart>
      <c:catAx>
        <c:axId val="268673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Roky</a:t>
                </a:r>
              </a:p>
            </c:rich>
          </c:tx>
          <c:layout>
            <c:manualLayout>
              <c:xMode val="edge"/>
              <c:yMode val="edge"/>
              <c:x val="0.955283653882953"/>
              <c:y val="0.543799799132134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672512"/>
        <c:crosses val="autoZero"/>
        <c:auto val="1"/>
        <c:lblAlgn val="ctr"/>
        <c:lblOffset val="100"/>
        <c:noMultiLvlLbl val="0"/>
      </c:catAx>
      <c:valAx>
        <c:axId val="26867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CZK</a:t>
                </a:r>
                <a:r>
                  <a:rPr lang="cs-CZ" baseline="0"/>
                  <a:t> </a:t>
                </a:r>
                <a:r>
                  <a:rPr lang="cs-CZ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(miliardy)</a:t>
                </a:r>
                <a:endParaRPr lang="cs-CZ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673688"/>
        <c:crosses val="autoZero"/>
        <c:crossBetween val="between"/>
        <c:dispUnits>
          <c:builtInUnit val="billion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Cash flow</a:t>
            </a:r>
            <a:r>
              <a:rPr lang="cs-CZ" sz="1600" b="1"/>
              <a:t> ETE</a:t>
            </a:r>
            <a:endParaRPr lang="en-US" sz="16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Temelín!$C$1:$BA$1</c:f>
              <c:numCache>
                <c:formatCode>General</c:formatCode>
                <c:ptCount val="5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  <c:pt idx="24">
                  <c:v>2026</c:v>
                </c:pt>
                <c:pt idx="25">
                  <c:v>2027</c:v>
                </c:pt>
                <c:pt idx="26">
                  <c:v>2028</c:v>
                </c:pt>
                <c:pt idx="27">
                  <c:v>2029</c:v>
                </c:pt>
                <c:pt idx="28">
                  <c:v>2030</c:v>
                </c:pt>
                <c:pt idx="29">
                  <c:v>2031</c:v>
                </c:pt>
                <c:pt idx="30">
                  <c:v>2032</c:v>
                </c:pt>
                <c:pt idx="31">
                  <c:v>2033</c:v>
                </c:pt>
                <c:pt idx="32">
                  <c:v>2034</c:v>
                </c:pt>
                <c:pt idx="33">
                  <c:v>2035</c:v>
                </c:pt>
                <c:pt idx="34">
                  <c:v>2036</c:v>
                </c:pt>
                <c:pt idx="35">
                  <c:v>2037</c:v>
                </c:pt>
                <c:pt idx="36">
                  <c:v>2038</c:v>
                </c:pt>
                <c:pt idx="37">
                  <c:v>2039</c:v>
                </c:pt>
                <c:pt idx="38">
                  <c:v>2040</c:v>
                </c:pt>
                <c:pt idx="39">
                  <c:v>2041</c:v>
                </c:pt>
                <c:pt idx="40">
                  <c:v>2042</c:v>
                </c:pt>
                <c:pt idx="41">
                  <c:v>2043</c:v>
                </c:pt>
                <c:pt idx="42">
                  <c:v>2044</c:v>
                </c:pt>
                <c:pt idx="43">
                  <c:v>2045</c:v>
                </c:pt>
                <c:pt idx="44">
                  <c:v>2046</c:v>
                </c:pt>
                <c:pt idx="45">
                  <c:v>2047</c:v>
                </c:pt>
                <c:pt idx="46">
                  <c:v>2048</c:v>
                </c:pt>
                <c:pt idx="47">
                  <c:v>2049</c:v>
                </c:pt>
                <c:pt idx="48">
                  <c:v>2050</c:v>
                </c:pt>
                <c:pt idx="49">
                  <c:v>2051</c:v>
                </c:pt>
                <c:pt idx="50">
                  <c:v>2052</c:v>
                </c:pt>
              </c:numCache>
            </c:numRef>
          </c:cat>
          <c:val>
            <c:numRef>
              <c:f>Temelín!$C$42:$BA$42</c:f>
              <c:numCache>
                <c:formatCode>#,##0</c:formatCode>
                <c:ptCount val="51"/>
                <c:pt idx="0">
                  <c:v>5313494334.6233606</c:v>
                </c:pt>
                <c:pt idx="1">
                  <c:v>10968276458.219465</c:v>
                </c:pt>
                <c:pt idx="2">
                  <c:v>10280417307.160099</c:v>
                </c:pt>
                <c:pt idx="3">
                  <c:v>7677818076.8273239</c:v>
                </c:pt>
                <c:pt idx="4">
                  <c:v>5770886784.331049</c:v>
                </c:pt>
                <c:pt idx="5">
                  <c:v>-638824647.12855721</c:v>
                </c:pt>
                <c:pt idx="6">
                  <c:v>7797670463.4827194</c:v>
                </c:pt>
                <c:pt idx="7">
                  <c:v>1756480637.0746899</c:v>
                </c:pt>
                <c:pt idx="8">
                  <c:v>7012266977.0405025</c:v>
                </c:pt>
                <c:pt idx="9">
                  <c:v>8458953655.8305473</c:v>
                </c:pt>
                <c:pt idx="10">
                  <c:v>7819469402.2370834</c:v>
                </c:pt>
                <c:pt idx="11">
                  <c:v>3736281657.4665184</c:v>
                </c:pt>
                <c:pt idx="12">
                  <c:v>3577630266.192194</c:v>
                </c:pt>
                <c:pt idx="13">
                  <c:v>3150462793.8309917</c:v>
                </c:pt>
                <c:pt idx="14">
                  <c:v>2051630808.5618744</c:v>
                </c:pt>
                <c:pt idx="15">
                  <c:v>6249507089.2322063</c:v>
                </c:pt>
                <c:pt idx="16">
                  <c:v>6321050054.6934566</c:v>
                </c:pt>
                <c:pt idx="17">
                  <c:v>6393318056.0307636</c:v>
                </c:pt>
                <c:pt idx="18">
                  <c:v>6466318440.9549656</c:v>
                </c:pt>
                <c:pt idx="19">
                  <c:v>6540058631.6405582</c:v>
                </c:pt>
                <c:pt idx="20">
                  <c:v>6614546125.4804192</c:v>
                </c:pt>
                <c:pt idx="21">
                  <c:v>6689788495.8480167</c:v>
                </c:pt>
                <c:pt idx="22">
                  <c:v>6765793392.8674641</c:v>
                </c:pt>
                <c:pt idx="23">
                  <c:v>6342568544.1912994</c:v>
                </c:pt>
                <c:pt idx="24">
                  <c:v>6920121755.7862034</c:v>
                </c:pt>
                <c:pt idx="25">
                  <c:v>6998460912.7266331</c:v>
                </c:pt>
                <c:pt idx="26">
                  <c:v>7077593979.996563</c:v>
                </c:pt>
                <c:pt idx="27">
                  <c:v>7157529003.2992496</c:v>
                </c:pt>
                <c:pt idx="28">
                  <c:v>7238274109.8753166</c:v>
                </c:pt>
                <c:pt idx="29">
                  <c:v>7319837509.3290501</c:v>
                </c:pt>
                <c:pt idx="30">
                  <c:v>7402227494.4630947</c:v>
                </c:pt>
                <c:pt idx="31">
                  <c:v>7485452442.1216145</c:v>
                </c:pt>
                <c:pt idx="32">
                  <c:v>7569520814.0419941</c:v>
                </c:pt>
                <c:pt idx="33">
                  <c:v>7162774491.0485086</c:v>
                </c:pt>
                <c:pt idx="34">
                  <c:v>7248555440.5880175</c:v>
                </c:pt>
                <c:pt idx="35">
                  <c:v>7335205717.6078348</c:v>
                </c:pt>
                <c:pt idx="36">
                  <c:v>7422734132.1091661</c:v>
                </c:pt>
                <c:pt idx="37">
                  <c:v>7511149583.3761511</c:v>
                </c:pt>
                <c:pt idx="38">
                  <c:v>7600461060.8806963</c:v>
                </c:pt>
                <c:pt idx="39">
                  <c:v>7690677645.1964769</c:v>
                </c:pt>
                <c:pt idx="40">
                  <c:v>7781808508.9221601</c:v>
                </c:pt>
                <c:pt idx="41">
                  <c:v>7873862917.614028</c:v>
                </c:pt>
                <c:pt idx="42">
                  <c:v>7966850230.7280207</c:v>
                </c:pt>
                <c:pt idx="43">
                  <c:v>8552446569.2380295</c:v>
                </c:pt>
                <c:pt idx="44">
                  <c:v>8647328149.9304638</c:v>
                </c:pt>
                <c:pt idx="45">
                  <c:v>8743171286.3752499</c:v>
                </c:pt>
                <c:pt idx="46">
                  <c:v>8839985723.2399731</c:v>
                </c:pt>
                <c:pt idx="47">
                  <c:v>8937781303.9473534</c:v>
                </c:pt>
                <c:pt idx="48">
                  <c:v>9036567971.6760178</c:v>
                </c:pt>
                <c:pt idx="49">
                  <c:v>9136355770.371479</c:v>
                </c:pt>
                <c:pt idx="50">
                  <c:v>9237154845.7673187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Cash flow</c:v>
                </c15:tx>
              </c15:filteredSeriesTitle>
            </c:ext>
            <c:ext xmlns:c16="http://schemas.microsoft.com/office/drawing/2014/chart" uri="{C3380CC4-5D6E-409C-BE32-E72D297353CC}">
              <c16:uniqueId val="{00000000-73CF-40FA-AAFC-C8D0F5B66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68671728"/>
        <c:axId val="268674864"/>
      </c:barChart>
      <c:catAx>
        <c:axId val="268671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Roky</a:t>
                </a:r>
              </a:p>
            </c:rich>
          </c:tx>
          <c:layout>
            <c:manualLayout>
              <c:xMode val="edge"/>
              <c:yMode val="edge"/>
              <c:x val="0.955283653882953"/>
              <c:y val="0.543799799132134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674864"/>
        <c:crosses val="autoZero"/>
        <c:auto val="1"/>
        <c:lblAlgn val="ctr"/>
        <c:lblOffset val="100"/>
        <c:noMultiLvlLbl val="0"/>
      </c:catAx>
      <c:valAx>
        <c:axId val="268674864"/>
        <c:scaling>
          <c:orientation val="minMax"/>
          <c:max val="2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CZK</a:t>
                </a:r>
                <a:r>
                  <a:rPr lang="cs-CZ" baseline="0"/>
                  <a:t> </a:t>
                </a:r>
                <a:r>
                  <a:rPr lang="cs-CZ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(miliardy)</a:t>
                </a:r>
                <a:endParaRPr lang="cs-CZ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8671728"/>
        <c:crosses val="autoZero"/>
        <c:crossBetween val="between"/>
        <c:dispUnits>
          <c:builtInUnit val="billion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Výkupní</a:t>
            </a:r>
            <a:r>
              <a:rPr lang="cs-CZ" baseline="0"/>
              <a:t> c</a:t>
            </a:r>
            <a:r>
              <a:rPr lang="en-US"/>
              <a:t>ena elektřiny 2007-2016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Cena elektřiny 2007-2016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 elektřiny'!$X$1:$AG$1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'Cena elektřiny'!$X$2:$AG$2</c:f>
              <c:numCache>
                <c:formatCode>General</c:formatCode>
                <c:ptCount val="10"/>
                <c:pt idx="0">
                  <c:v>1147.8129072776835</c:v>
                </c:pt>
                <c:pt idx="1">
                  <c:v>1741.6463999999999</c:v>
                </c:pt>
                <c:pt idx="2">
                  <c:v>1022.1119999999999</c:v>
                </c:pt>
                <c:pt idx="3">
                  <c:v>1346.5919999999999</c:v>
                </c:pt>
                <c:pt idx="4">
                  <c:v>1514.24</c:v>
                </c:pt>
                <c:pt idx="5">
                  <c:v>1338.48</c:v>
                </c:pt>
                <c:pt idx="6">
                  <c:v>993.44960000000003</c:v>
                </c:pt>
                <c:pt idx="7">
                  <c:v>891.23839999999996</c:v>
                </c:pt>
                <c:pt idx="8">
                  <c:v>873.93279999999993</c:v>
                </c:pt>
                <c:pt idx="9">
                  <c:v>713.3152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07-4569-90E4-6A8CBEE7D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2831168"/>
        <c:axId val="422829200"/>
      </c:lineChart>
      <c:catAx>
        <c:axId val="422831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Rok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7636735848079687"/>
              <c:y val="0.874316357937272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829200"/>
        <c:crosses val="autoZero"/>
        <c:auto val="1"/>
        <c:lblAlgn val="ctr"/>
        <c:lblOffset val="100"/>
        <c:noMultiLvlLbl val="0"/>
      </c:catAx>
      <c:valAx>
        <c:axId val="422829200"/>
        <c:scaling>
          <c:orientation val="minMax"/>
          <c:min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Kč/MWh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0232675771370764E-2"/>
              <c:y val="0.370579504900016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83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Vliv</a:t>
            </a:r>
            <a:r>
              <a:rPr lang="cs-CZ" baseline="0"/>
              <a:t> z</a:t>
            </a:r>
            <a:r>
              <a:rPr lang="en-US"/>
              <a:t>měn</a:t>
            </a:r>
            <a:r>
              <a:rPr lang="cs-CZ"/>
              <a:t>y</a:t>
            </a:r>
            <a:r>
              <a:rPr lang="en-US"/>
              <a:t> ceny </a:t>
            </a:r>
            <a:r>
              <a:rPr lang="cs-CZ"/>
              <a:t>uranové rudy na 1kg paliva</a:t>
            </a:r>
            <a:endParaRPr lang="en-US"/>
          </a:p>
        </c:rich>
      </c:tx>
      <c:layout>
        <c:manualLayout>
          <c:xMode val="edge"/>
          <c:yMode val="edge"/>
          <c:x val="0.29556414651875651"/>
          <c:y val="3.5161618864361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Změna ceny paliva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cat>
            <c:numRef>
              <c:f>'Citlivostní analýza'!$B$1:$L$1</c:f>
              <c:numCache>
                <c:formatCode>0%</c:formatCode>
                <c:ptCount val="11"/>
                <c:pt idx="0">
                  <c:v>-0.5</c:v>
                </c:pt>
                <c:pt idx="1">
                  <c:v>-0.4</c:v>
                </c:pt>
                <c:pt idx="2">
                  <c:v>-0.3</c:v>
                </c:pt>
                <c:pt idx="3">
                  <c:v>-0.2</c:v>
                </c:pt>
                <c:pt idx="4">
                  <c:v>-0.1</c:v>
                </c:pt>
                <c:pt idx="5">
                  <c:v>0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0.4</c:v>
                </c:pt>
                <c:pt idx="10">
                  <c:v>0.5</c:v>
                </c:pt>
              </c:numCache>
            </c:numRef>
          </c:cat>
          <c:val>
            <c:numRef>
              <c:f>'Citlivostní analýza'!$B$3:$L$3</c:f>
              <c:numCache>
                <c:formatCode>General</c:formatCode>
                <c:ptCount val="11"/>
                <c:pt idx="0">
                  <c:v>38456.990000000005</c:v>
                </c:pt>
                <c:pt idx="1">
                  <c:v>41255.15</c:v>
                </c:pt>
                <c:pt idx="2">
                  <c:v>44053.31</c:v>
                </c:pt>
                <c:pt idx="3">
                  <c:v>46851.47</c:v>
                </c:pt>
                <c:pt idx="4">
                  <c:v>49649.630000000005</c:v>
                </c:pt>
                <c:pt idx="5">
                  <c:v>52447.790000000008</c:v>
                </c:pt>
                <c:pt idx="6">
                  <c:v>55245.950000000004</c:v>
                </c:pt>
                <c:pt idx="7">
                  <c:v>58044.11</c:v>
                </c:pt>
                <c:pt idx="8">
                  <c:v>60842.270000000004</c:v>
                </c:pt>
                <c:pt idx="9">
                  <c:v>63640.43</c:v>
                </c:pt>
                <c:pt idx="10">
                  <c:v>66438.59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79-41AF-AAF9-C67BE5C536E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8045904"/>
        <c:axId val="308044336"/>
      </c:lineChart>
      <c:catAx>
        <c:axId val="308045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Změna</a:t>
                </a:r>
                <a:r>
                  <a:rPr lang="cs-CZ" baseline="0"/>
                  <a:t> ceny uranové rudy</a:t>
                </a:r>
                <a:endParaRPr lang="cs-CZ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044336"/>
        <c:crosses val="autoZero"/>
        <c:auto val="1"/>
        <c:lblAlgn val="ctr"/>
        <c:lblOffset val="100"/>
        <c:noMultiLvlLbl val="0"/>
      </c:catAx>
      <c:valAx>
        <c:axId val="308044336"/>
        <c:scaling>
          <c:orientation val="minMax"/>
          <c:max val="70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1kg paliva </a:t>
                </a:r>
                <a:r>
                  <a:rPr lang="cs-CZ">
                    <a:latin typeface="Calibri" panose="020F0502020204030204" pitchFamily="34" charset="0"/>
                  </a:rPr>
                  <a:t>[Kč]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9.4428692284551276E-3"/>
              <c:y val="0.411712352966699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045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Vliv</a:t>
            </a:r>
            <a:r>
              <a:rPr lang="cs-CZ" baseline="0"/>
              <a:t> z</a:t>
            </a:r>
            <a:r>
              <a:rPr lang="en-US"/>
              <a:t>měn</a:t>
            </a:r>
            <a:r>
              <a:rPr lang="cs-CZ"/>
              <a:t>y</a:t>
            </a:r>
            <a:r>
              <a:rPr lang="en-US"/>
              <a:t> ceny </a:t>
            </a:r>
            <a:r>
              <a:rPr lang="cs-CZ"/>
              <a:t>uranové rudy na palivové náklady na 1MWh</a:t>
            </a:r>
            <a:endParaRPr lang="en-US"/>
          </a:p>
        </c:rich>
      </c:tx>
      <c:layout>
        <c:manualLayout>
          <c:xMode val="edge"/>
          <c:yMode val="edge"/>
          <c:x val="0.20264856838703194"/>
          <c:y val="3.76982336667375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cat>
            <c:numRef>
              <c:f>'Citlivostní analýza'!$B$1:$L$1</c:f>
              <c:numCache>
                <c:formatCode>0%</c:formatCode>
                <c:ptCount val="11"/>
                <c:pt idx="0">
                  <c:v>-0.5</c:v>
                </c:pt>
                <c:pt idx="1">
                  <c:v>-0.4</c:v>
                </c:pt>
                <c:pt idx="2">
                  <c:v>-0.3</c:v>
                </c:pt>
                <c:pt idx="3">
                  <c:v>-0.2</c:v>
                </c:pt>
                <c:pt idx="4">
                  <c:v>-0.1</c:v>
                </c:pt>
                <c:pt idx="5">
                  <c:v>0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0.4</c:v>
                </c:pt>
                <c:pt idx="10">
                  <c:v>0.5</c:v>
                </c:pt>
              </c:numCache>
            </c:numRef>
          </c:cat>
          <c:val>
            <c:numRef>
              <c:f>'Citlivostní analýza'!$B$8:$L$8</c:f>
              <c:numCache>
                <c:formatCode>0.0%</c:formatCode>
                <c:ptCount val="11"/>
                <c:pt idx="0">
                  <c:v>0.73324328823006646</c:v>
                </c:pt>
                <c:pt idx="1">
                  <c:v>0.7865946305840531</c:v>
                </c:pt>
                <c:pt idx="2">
                  <c:v>0.83994597293803963</c:v>
                </c:pt>
                <c:pt idx="3">
                  <c:v>0.89329731529202649</c:v>
                </c:pt>
                <c:pt idx="4">
                  <c:v>0.94664865764601325</c:v>
                </c:pt>
                <c:pt idx="5">
                  <c:v>1</c:v>
                </c:pt>
                <c:pt idx="6">
                  <c:v>1.0533513423539866</c:v>
                </c:pt>
                <c:pt idx="7">
                  <c:v>1.1067026847079731</c:v>
                </c:pt>
                <c:pt idx="8">
                  <c:v>1.1600540270619599</c:v>
                </c:pt>
                <c:pt idx="9">
                  <c:v>1.2134053694159466</c:v>
                </c:pt>
                <c:pt idx="10">
                  <c:v>1.2667567117699332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v>Změna ceny uranové rudy</c:v>
                </c15:tx>
              </c15:filteredSeriesTitle>
            </c:ext>
            <c:ext xmlns:c16="http://schemas.microsoft.com/office/drawing/2014/chart" uri="{C3380CC4-5D6E-409C-BE32-E72D297353CC}">
              <c16:uniqueId val="{00000000-19CD-4F79-92DF-9291AA91DC3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8048256"/>
        <c:axId val="308049040"/>
      </c:lineChart>
      <c:catAx>
        <c:axId val="30804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Změna</a:t>
                </a:r>
                <a:r>
                  <a:rPr lang="cs-CZ" baseline="0"/>
                  <a:t> ceny uranové rudy</a:t>
                </a:r>
                <a:endParaRPr lang="cs-CZ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049040"/>
        <c:crosses val="autoZero"/>
        <c:auto val="1"/>
        <c:lblAlgn val="ctr"/>
        <c:lblOffset val="100"/>
        <c:noMultiLvlLbl val="0"/>
      </c:catAx>
      <c:valAx>
        <c:axId val="308049040"/>
        <c:scaling>
          <c:orientation val="minMax"/>
          <c:max val="1.4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Palivové náklady na 1MWh</a:t>
                </a:r>
              </a:p>
            </c:rich>
          </c:tx>
          <c:layout>
            <c:manualLayout>
              <c:xMode val="edge"/>
              <c:yMode val="edge"/>
              <c:x val="2.0666157757126425E-2"/>
              <c:y val="0.285586153082216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048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Změna ceny </a:t>
            </a:r>
            <a:r>
              <a:rPr lang="cs-CZ"/>
              <a:t>uranové rudy</a:t>
            </a:r>
            <a:endParaRPr lang="en-US"/>
          </a:p>
        </c:rich>
      </c:tx>
      <c:layout>
        <c:manualLayout>
          <c:xMode val="edge"/>
          <c:yMode val="edge"/>
          <c:x val="0.40299813780260707"/>
          <c:y val="1.96803208587690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cat>
            <c:numRef>
              <c:f>'Citlivostní analýza'!$B$1:$L$1</c:f>
              <c:numCache>
                <c:formatCode>0%</c:formatCode>
                <c:ptCount val="11"/>
                <c:pt idx="0">
                  <c:v>-0.5</c:v>
                </c:pt>
                <c:pt idx="1">
                  <c:v>-0.4</c:v>
                </c:pt>
                <c:pt idx="2">
                  <c:v>-0.3</c:v>
                </c:pt>
                <c:pt idx="3">
                  <c:v>-0.2</c:v>
                </c:pt>
                <c:pt idx="4">
                  <c:v>-0.1</c:v>
                </c:pt>
                <c:pt idx="5">
                  <c:v>0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0.4</c:v>
                </c:pt>
                <c:pt idx="10">
                  <c:v>0.5</c:v>
                </c:pt>
              </c:numCache>
            </c:numRef>
          </c:cat>
          <c:val>
            <c:numRef>
              <c:f>'Citlivostní analýza'!$B$7:$L$7</c:f>
              <c:numCache>
                <c:formatCode>0.0%</c:formatCode>
                <c:ptCount val="11"/>
                <c:pt idx="0">
                  <c:v>0.73324328823006646</c:v>
                </c:pt>
                <c:pt idx="1">
                  <c:v>0.7865946305840531</c:v>
                </c:pt>
                <c:pt idx="2">
                  <c:v>0.83994597293803974</c:v>
                </c:pt>
                <c:pt idx="3">
                  <c:v>0.89329731529202649</c:v>
                </c:pt>
                <c:pt idx="4">
                  <c:v>0.94664865764601325</c:v>
                </c:pt>
                <c:pt idx="5">
                  <c:v>1</c:v>
                </c:pt>
                <c:pt idx="6">
                  <c:v>1.0533513423539866</c:v>
                </c:pt>
                <c:pt idx="7">
                  <c:v>1.1067026847079733</c:v>
                </c:pt>
                <c:pt idx="8">
                  <c:v>1.1600540270619599</c:v>
                </c:pt>
                <c:pt idx="9">
                  <c:v>1.2134053694159466</c:v>
                </c:pt>
                <c:pt idx="10">
                  <c:v>1.2667567117699332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v>Změna ceny paliva</c:v>
                </c15:tx>
              </c15:filteredSeriesTitle>
            </c:ext>
            <c:ext xmlns:c16="http://schemas.microsoft.com/office/drawing/2014/chart" uri="{C3380CC4-5D6E-409C-BE32-E72D297353CC}">
              <c16:uniqueId val="{00000000-6202-4498-A2E6-25B27AE642F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8046688"/>
        <c:axId val="308045512"/>
      </c:lineChart>
      <c:catAx>
        <c:axId val="308046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Změna</a:t>
                </a:r>
                <a:r>
                  <a:rPr lang="cs-CZ" baseline="0"/>
                  <a:t> ceny uranové rudy</a:t>
                </a:r>
                <a:endParaRPr lang="cs-CZ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045512"/>
        <c:crosses val="autoZero"/>
        <c:auto val="1"/>
        <c:lblAlgn val="ctr"/>
        <c:lblOffset val="100"/>
        <c:noMultiLvlLbl val="0"/>
      </c:catAx>
      <c:valAx>
        <c:axId val="308045512"/>
        <c:scaling>
          <c:orientation val="minMax"/>
          <c:max val="1.4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1kg paliva</a:t>
                </a:r>
              </a:p>
            </c:rich>
          </c:tx>
          <c:layout>
            <c:manualLayout>
              <c:xMode val="edge"/>
              <c:yMode val="edge"/>
              <c:x val="9.4428692284551276E-3"/>
              <c:y val="0.411712352966699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046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Vliv změny</a:t>
            </a:r>
            <a:r>
              <a:rPr lang="en-US"/>
              <a:t> ceny </a:t>
            </a:r>
            <a:r>
              <a:rPr lang="cs-CZ"/>
              <a:t>uranové rudy na palivové náklady na 1MWh</a:t>
            </a:r>
            <a:endParaRPr lang="en-US"/>
          </a:p>
        </c:rich>
      </c:tx>
      <c:layout>
        <c:manualLayout>
          <c:xMode val="edge"/>
          <c:yMode val="edge"/>
          <c:x val="0.19229223744292237"/>
          <c:y val="5.99620968829047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Změna ceny uranové rudy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cat>
            <c:numRef>
              <c:f>'Citlivostní analýza'!$B$1:$L$1</c:f>
              <c:numCache>
                <c:formatCode>0%</c:formatCode>
                <c:ptCount val="11"/>
                <c:pt idx="0">
                  <c:v>-0.5</c:v>
                </c:pt>
                <c:pt idx="1">
                  <c:v>-0.4</c:v>
                </c:pt>
                <c:pt idx="2">
                  <c:v>-0.3</c:v>
                </c:pt>
                <c:pt idx="3">
                  <c:v>-0.2</c:v>
                </c:pt>
                <c:pt idx="4">
                  <c:v>-0.1</c:v>
                </c:pt>
                <c:pt idx="5">
                  <c:v>0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0.4</c:v>
                </c:pt>
                <c:pt idx="10">
                  <c:v>0.5</c:v>
                </c:pt>
              </c:numCache>
            </c:numRef>
          </c:cat>
          <c:val>
            <c:numRef>
              <c:f>'Citlivostní analýza'!$B$4:$L$4</c:f>
              <c:numCache>
                <c:formatCode>General</c:formatCode>
                <c:ptCount val="11"/>
                <c:pt idx="0">
                  <c:v>106.82497222222224</c:v>
                </c:pt>
                <c:pt idx="1">
                  <c:v>114.59763888888889</c:v>
                </c:pt>
                <c:pt idx="2">
                  <c:v>122.37030555555555</c:v>
                </c:pt>
                <c:pt idx="3">
                  <c:v>130.14297222222223</c:v>
                </c:pt>
                <c:pt idx="4">
                  <c:v>137.91563888888891</c:v>
                </c:pt>
                <c:pt idx="5">
                  <c:v>145.68830555555559</c:v>
                </c:pt>
                <c:pt idx="6">
                  <c:v>153.46097222222224</c:v>
                </c:pt>
                <c:pt idx="7">
                  <c:v>161.23363888888889</c:v>
                </c:pt>
                <c:pt idx="8">
                  <c:v>169.00630555555557</c:v>
                </c:pt>
                <c:pt idx="9">
                  <c:v>176.77897222222222</c:v>
                </c:pt>
                <c:pt idx="10">
                  <c:v>184.55163888888887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42-48F4-A8D6-DF26F81BB90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8045120"/>
        <c:axId val="308043552"/>
      </c:lineChart>
      <c:catAx>
        <c:axId val="308045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Změna</a:t>
                </a:r>
                <a:r>
                  <a:rPr lang="cs-CZ" baseline="0"/>
                  <a:t> ceny uranové rudy</a:t>
                </a:r>
                <a:endParaRPr lang="cs-CZ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043552"/>
        <c:crosses val="autoZero"/>
        <c:auto val="1"/>
        <c:lblAlgn val="ctr"/>
        <c:lblOffset val="100"/>
        <c:noMultiLvlLbl val="0"/>
      </c:catAx>
      <c:valAx>
        <c:axId val="308043552"/>
        <c:scaling>
          <c:orientation val="minMax"/>
          <c:max val="20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Cena za 1MWh </a:t>
                </a:r>
                <a:r>
                  <a:rPr lang="cs-CZ">
                    <a:latin typeface="Calibri" panose="020F0502020204030204" pitchFamily="34" charset="0"/>
                  </a:rPr>
                  <a:t>[Kč]</a:t>
                </a:r>
                <a:r>
                  <a:rPr lang="cs-CZ"/>
                  <a:t>  </a:t>
                </a:r>
              </a:p>
            </c:rich>
          </c:tx>
          <c:layout>
            <c:manualLayout>
              <c:xMode val="edge"/>
              <c:yMode val="edge"/>
              <c:x val="1.8472235125045738E-2"/>
              <c:y val="0.310629519266411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045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762001</xdr:colOff>
      <xdr:row>50</xdr:row>
      <xdr:rowOff>161925</xdr:rowOff>
    </xdr:from>
    <xdr:to>
      <xdr:col>35</xdr:col>
      <xdr:colOff>1581150</xdr:colOff>
      <xdr:row>73</xdr:row>
      <xdr:rowOff>176213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72</xdr:row>
      <xdr:rowOff>76200</xdr:rowOff>
    </xdr:from>
    <xdr:to>
      <xdr:col>5</xdr:col>
      <xdr:colOff>1019175</xdr:colOff>
      <xdr:row>87</xdr:row>
      <xdr:rowOff>28575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466724</xdr:colOff>
      <xdr:row>13</xdr:row>
      <xdr:rowOff>171450</xdr:rowOff>
    </xdr:from>
    <xdr:to>
      <xdr:col>18</xdr:col>
      <xdr:colOff>38099</xdr:colOff>
      <xdr:row>27</xdr:row>
      <xdr:rowOff>152400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142874</xdr:colOff>
      <xdr:row>27</xdr:row>
      <xdr:rowOff>66676</xdr:rowOff>
    </xdr:from>
    <xdr:to>
      <xdr:col>20</xdr:col>
      <xdr:colOff>266700</xdr:colOff>
      <xdr:row>44</xdr:row>
      <xdr:rowOff>109538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447675</xdr:colOff>
      <xdr:row>11</xdr:row>
      <xdr:rowOff>47626</xdr:rowOff>
    </xdr:from>
    <xdr:to>
      <xdr:col>19</xdr:col>
      <xdr:colOff>219074</xdr:colOff>
      <xdr:row>29</xdr:row>
      <xdr:rowOff>142876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571500</xdr:colOff>
      <xdr:row>15</xdr:row>
      <xdr:rowOff>104775</xdr:rowOff>
    </xdr:from>
    <xdr:to>
      <xdr:col>7</xdr:col>
      <xdr:colOff>209550</xdr:colOff>
      <xdr:row>26</xdr:row>
      <xdr:rowOff>47625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533400</xdr:colOff>
      <xdr:row>27</xdr:row>
      <xdr:rowOff>38099</xdr:rowOff>
    </xdr:from>
    <xdr:to>
      <xdr:col>8</xdr:col>
      <xdr:colOff>447675</xdr:colOff>
      <xdr:row>44</xdr:row>
      <xdr:rowOff>123825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XFD56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50" sqref="B50"/>
    </sheetView>
  </sheetViews>
  <sheetFormatPr defaultRowHeight="15" x14ac:dyDescent="0.25"/>
  <cols>
    <col min="1" max="1" width="78.140625" customWidth="1"/>
    <col min="2" max="2" width="29.28515625" customWidth="1"/>
    <col min="3" max="53" width="25.7109375" customWidth="1"/>
  </cols>
  <sheetData>
    <row r="1" spans="1:53" x14ac:dyDescent="0.25">
      <c r="A1" s="1" t="s">
        <v>2</v>
      </c>
      <c r="B1" s="1">
        <v>1984</v>
      </c>
      <c r="C1" s="1">
        <v>1985</v>
      </c>
      <c r="D1" s="1">
        <v>1986</v>
      </c>
      <c r="E1" s="1">
        <v>1987</v>
      </c>
      <c r="F1" s="1">
        <v>1988</v>
      </c>
      <c r="G1" s="1">
        <v>1989</v>
      </c>
      <c r="H1" s="1">
        <v>1990</v>
      </c>
      <c r="I1" s="1">
        <v>1991</v>
      </c>
      <c r="J1" s="1">
        <v>1992</v>
      </c>
      <c r="K1" s="1">
        <v>1993</v>
      </c>
      <c r="L1" s="1">
        <v>1994</v>
      </c>
      <c r="M1" s="1">
        <v>1995</v>
      </c>
      <c r="N1" s="1">
        <v>1996</v>
      </c>
      <c r="O1" s="1">
        <v>1997</v>
      </c>
      <c r="P1" s="1">
        <v>1998</v>
      </c>
      <c r="Q1" s="1">
        <v>1999</v>
      </c>
      <c r="R1" s="1">
        <v>2000</v>
      </c>
      <c r="S1" s="1">
        <v>2001</v>
      </c>
      <c r="T1" s="1">
        <v>2002</v>
      </c>
      <c r="U1" s="1">
        <v>2003</v>
      </c>
      <c r="V1" s="1">
        <v>2004</v>
      </c>
      <c r="W1" s="1">
        <v>2005</v>
      </c>
      <c r="X1" s="1">
        <v>2006</v>
      </c>
      <c r="Y1" s="1">
        <v>2007</v>
      </c>
      <c r="Z1" s="1">
        <v>2008</v>
      </c>
      <c r="AA1" s="1">
        <v>2009</v>
      </c>
      <c r="AB1" s="1">
        <v>2010</v>
      </c>
      <c r="AC1" s="1">
        <v>2011</v>
      </c>
      <c r="AD1" s="1">
        <v>2012</v>
      </c>
      <c r="AE1" s="1">
        <v>2013</v>
      </c>
      <c r="AF1" s="1">
        <v>2014</v>
      </c>
      <c r="AG1" s="1">
        <v>2015</v>
      </c>
      <c r="AH1" s="1">
        <v>2016</v>
      </c>
      <c r="AI1" s="1">
        <v>2017</v>
      </c>
      <c r="AJ1" s="1">
        <v>2018</v>
      </c>
      <c r="AK1" s="1">
        <v>2019</v>
      </c>
      <c r="AL1" s="1">
        <v>2020</v>
      </c>
      <c r="AM1" s="1">
        <v>2021</v>
      </c>
      <c r="AN1" s="1">
        <v>2022</v>
      </c>
      <c r="AO1" s="1">
        <v>2023</v>
      </c>
      <c r="AP1" s="1">
        <v>2024</v>
      </c>
      <c r="AQ1" s="1">
        <v>2025</v>
      </c>
      <c r="AR1" s="1">
        <v>2026</v>
      </c>
      <c r="AS1" s="1">
        <v>2027</v>
      </c>
      <c r="AT1" s="1">
        <v>2028</v>
      </c>
      <c r="AU1" s="1">
        <v>2029</v>
      </c>
      <c r="AV1" s="1">
        <v>2030</v>
      </c>
      <c r="AW1" s="1">
        <v>2031</v>
      </c>
      <c r="AX1" s="1">
        <v>2032</v>
      </c>
      <c r="AY1" s="1">
        <v>2033</v>
      </c>
      <c r="AZ1" s="1">
        <v>2034</v>
      </c>
      <c r="BA1" s="1">
        <v>2035</v>
      </c>
    </row>
    <row r="2" spans="1:53" x14ac:dyDescent="0.25">
      <c r="A2" s="1" t="s">
        <v>5</v>
      </c>
      <c r="B2" s="1" t="s">
        <v>42</v>
      </c>
      <c r="C2" s="29" t="s">
        <v>3</v>
      </c>
      <c r="D2" s="29"/>
      <c r="E2" s="29"/>
      <c r="F2" s="29" t="s">
        <v>6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</row>
    <row r="3" spans="1:53" x14ac:dyDescent="0.25">
      <c r="A3" s="6" t="s">
        <v>71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x14ac:dyDescent="0.25">
      <c r="A4" s="1" t="s">
        <v>8</v>
      </c>
      <c r="B4" s="35">
        <v>25000000000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>
        <f>25000000000/12</f>
        <v>2083333333.3333333</v>
      </c>
      <c r="X4" s="35">
        <f t="shared" ref="X4:AH4" si="0">25000000000/12</f>
        <v>2083333333.3333333</v>
      </c>
      <c r="Y4" s="35">
        <f t="shared" si="0"/>
        <v>2083333333.3333333</v>
      </c>
      <c r="Z4" s="35">
        <f t="shared" si="0"/>
        <v>2083333333.3333333</v>
      </c>
      <c r="AA4" s="35">
        <f t="shared" si="0"/>
        <v>2083333333.3333333</v>
      </c>
      <c r="AB4" s="35">
        <f t="shared" si="0"/>
        <v>2083333333.3333333</v>
      </c>
      <c r="AC4" s="35">
        <f t="shared" si="0"/>
        <v>2083333333.3333333</v>
      </c>
      <c r="AD4" s="35">
        <f t="shared" si="0"/>
        <v>2083333333.3333333</v>
      </c>
      <c r="AE4" s="35">
        <f t="shared" si="0"/>
        <v>2083333333.3333333</v>
      </c>
      <c r="AF4" s="35">
        <f t="shared" si="0"/>
        <v>2083333333.3333333</v>
      </c>
      <c r="AG4" s="35">
        <f t="shared" si="0"/>
        <v>2083333333.3333333</v>
      </c>
      <c r="AH4" s="35">
        <f t="shared" si="0"/>
        <v>2083333333.3333333</v>
      </c>
      <c r="AI4" s="35"/>
      <c r="AJ4" s="35"/>
      <c r="AK4" s="35"/>
      <c r="AL4" s="35"/>
      <c r="AM4" s="35"/>
      <c r="AN4" s="35"/>
      <c r="AO4" s="35"/>
      <c r="AP4" s="35"/>
      <c r="AQ4" s="35"/>
      <c r="AR4" s="35">
        <f>500000000</f>
        <v>500000000</v>
      </c>
      <c r="AS4" s="35"/>
      <c r="AT4" s="35"/>
      <c r="AU4" s="35"/>
      <c r="AV4" s="35"/>
      <c r="AW4" s="35"/>
      <c r="AX4" s="35"/>
      <c r="AY4" s="35"/>
      <c r="AZ4" s="35"/>
      <c r="BA4" s="35"/>
    </row>
    <row r="5" spans="1:53" x14ac:dyDescent="0.25">
      <c r="A5" s="2" t="s">
        <v>9</v>
      </c>
      <c r="B5" s="21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</row>
    <row r="6" spans="1:53" x14ac:dyDescent="0.25">
      <c r="A6" s="1" t="s">
        <v>10</v>
      </c>
      <c r="B6" s="21"/>
      <c r="C6" s="35">
        <f>$B$4/51</f>
        <v>490196078.43137252</v>
      </c>
      <c r="D6" s="35">
        <f t="shared" ref="D6:BA6" si="1">$B$4/51</f>
        <v>490196078.43137252</v>
      </c>
      <c r="E6" s="35">
        <f t="shared" si="1"/>
        <v>490196078.43137252</v>
      </c>
      <c r="F6" s="35">
        <f t="shared" si="1"/>
        <v>490196078.43137252</v>
      </c>
      <c r="G6" s="35">
        <f t="shared" si="1"/>
        <v>490196078.43137252</v>
      </c>
      <c r="H6" s="35">
        <f t="shared" si="1"/>
        <v>490196078.43137252</v>
      </c>
      <c r="I6" s="35">
        <f t="shared" si="1"/>
        <v>490196078.43137252</v>
      </c>
      <c r="J6" s="35">
        <f t="shared" si="1"/>
        <v>490196078.43137252</v>
      </c>
      <c r="K6" s="35">
        <f t="shared" si="1"/>
        <v>490196078.43137252</v>
      </c>
      <c r="L6" s="35">
        <f t="shared" si="1"/>
        <v>490196078.43137252</v>
      </c>
      <c r="M6" s="35">
        <f t="shared" si="1"/>
        <v>490196078.43137252</v>
      </c>
      <c r="N6" s="35">
        <f t="shared" si="1"/>
        <v>490196078.43137252</v>
      </c>
      <c r="O6" s="35">
        <f t="shared" si="1"/>
        <v>490196078.43137252</v>
      </c>
      <c r="P6" s="35">
        <f t="shared" si="1"/>
        <v>490196078.43137252</v>
      </c>
      <c r="Q6" s="35">
        <f t="shared" si="1"/>
        <v>490196078.43137252</v>
      </c>
      <c r="R6" s="35">
        <f t="shared" si="1"/>
        <v>490196078.43137252</v>
      </c>
      <c r="S6" s="35">
        <f t="shared" si="1"/>
        <v>490196078.43137252</v>
      </c>
      <c r="T6" s="35">
        <f t="shared" si="1"/>
        <v>490196078.43137252</v>
      </c>
      <c r="U6" s="35">
        <f t="shared" si="1"/>
        <v>490196078.43137252</v>
      </c>
      <c r="V6" s="35">
        <f t="shared" si="1"/>
        <v>490196078.43137252</v>
      </c>
      <c r="W6" s="35">
        <f t="shared" si="1"/>
        <v>490196078.43137252</v>
      </c>
      <c r="X6" s="35">
        <f t="shared" si="1"/>
        <v>490196078.43137252</v>
      </c>
      <c r="Y6" s="35">
        <f t="shared" si="1"/>
        <v>490196078.43137252</v>
      </c>
      <c r="Z6" s="35">
        <f t="shared" si="1"/>
        <v>490196078.43137252</v>
      </c>
      <c r="AA6" s="35">
        <f t="shared" si="1"/>
        <v>490196078.43137252</v>
      </c>
      <c r="AB6" s="35">
        <f t="shared" si="1"/>
        <v>490196078.43137252</v>
      </c>
      <c r="AC6" s="35">
        <f t="shared" si="1"/>
        <v>490196078.43137252</v>
      </c>
      <c r="AD6" s="35">
        <f t="shared" si="1"/>
        <v>490196078.43137252</v>
      </c>
      <c r="AE6" s="35">
        <f t="shared" si="1"/>
        <v>490196078.43137252</v>
      </c>
      <c r="AF6" s="35">
        <f t="shared" si="1"/>
        <v>490196078.43137252</v>
      </c>
      <c r="AG6" s="35">
        <f t="shared" si="1"/>
        <v>490196078.43137252</v>
      </c>
      <c r="AH6" s="35">
        <f t="shared" si="1"/>
        <v>490196078.43137252</v>
      </c>
      <c r="AI6" s="35">
        <f t="shared" si="1"/>
        <v>490196078.43137252</v>
      </c>
      <c r="AJ6" s="35">
        <f t="shared" si="1"/>
        <v>490196078.43137252</v>
      </c>
      <c r="AK6" s="35">
        <f t="shared" si="1"/>
        <v>490196078.43137252</v>
      </c>
      <c r="AL6" s="35">
        <f t="shared" si="1"/>
        <v>490196078.43137252</v>
      </c>
      <c r="AM6" s="35">
        <f t="shared" si="1"/>
        <v>490196078.43137252</v>
      </c>
      <c r="AN6" s="35">
        <f t="shared" si="1"/>
        <v>490196078.43137252</v>
      </c>
      <c r="AO6" s="35">
        <f t="shared" si="1"/>
        <v>490196078.43137252</v>
      </c>
      <c r="AP6" s="35">
        <f t="shared" si="1"/>
        <v>490196078.43137252</v>
      </c>
      <c r="AQ6" s="35">
        <f t="shared" si="1"/>
        <v>490196078.43137252</v>
      </c>
      <c r="AR6" s="35">
        <f t="shared" si="1"/>
        <v>490196078.43137252</v>
      </c>
      <c r="AS6" s="35">
        <f t="shared" si="1"/>
        <v>490196078.43137252</v>
      </c>
      <c r="AT6" s="35">
        <f t="shared" si="1"/>
        <v>490196078.43137252</v>
      </c>
      <c r="AU6" s="35">
        <f t="shared" si="1"/>
        <v>490196078.43137252</v>
      </c>
      <c r="AV6" s="35">
        <f t="shared" si="1"/>
        <v>490196078.43137252</v>
      </c>
      <c r="AW6" s="35">
        <f t="shared" si="1"/>
        <v>490196078.43137252</v>
      </c>
      <c r="AX6" s="35">
        <f t="shared" si="1"/>
        <v>490196078.43137252</v>
      </c>
      <c r="AY6" s="35">
        <f t="shared" si="1"/>
        <v>490196078.43137252</v>
      </c>
      <c r="AZ6" s="35">
        <f t="shared" si="1"/>
        <v>490196078.43137252</v>
      </c>
      <c r="BA6" s="35">
        <f t="shared" si="1"/>
        <v>490196078.43137252</v>
      </c>
    </row>
    <row r="7" spans="1:53" x14ac:dyDescent="0.25">
      <c r="A7" s="1" t="s">
        <v>11</v>
      </c>
      <c r="B7" s="21"/>
      <c r="C7" s="35"/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f>$W$4/30</f>
        <v>69444444.444444448</v>
      </c>
      <c r="Y7" s="35">
        <f>$W$4/30+($X$4/29)</f>
        <v>141283524.90421456</v>
      </c>
      <c r="Z7" s="35">
        <f>$W$4/30+($X$4/29)+($Y$4/28)</f>
        <v>215688286.80897647</v>
      </c>
      <c r="AA7" s="35">
        <f>$W$4/30+($X$4/29)+($Y$4/28)+($Z$4/27)</f>
        <v>292848780.63613695</v>
      </c>
      <c r="AB7" s="35">
        <f>$W$4/30+($X$4/29)+($Y$4/28)+($Z$4/27)+($AA$4/26)</f>
        <v>372976985.76434207</v>
      </c>
      <c r="AC7" s="35">
        <f>$W$4/30+($X$4/29)+($Y$4/28)+($Z$4/27)+($AA$4/26)+($AB$4/25)</f>
        <v>456310319.09767538</v>
      </c>
      <c r="AD7" s="35">
        <f>$W$4/30+($X$4/29)+($Y$4/28)+($Z$4/27)+($AA$4/26)+($AB$4/25)+($AC$4/24)</f>
        <v>543115874.65323091</v>
      </c>
      <c r="AE7" s="35">
        <f>$W$4/30+($X$4/29)+($Y$4/28)+($Z$4/27)+($AA$4/26)+($AB$4/25)+($AC$4/24)+($AD$4/23)</f>
        <v>633695584.79815841</v>
      </c>
      <c r="AF7" s="35">
        <f>$W$4/30+($X$4/29)+($Y$4/28)+($Z$4/27)+($AA$4/26)+($AB$4/25)+($AC$4/24)+($AD$4/23)+($AE$4/22)</f>
        <v>728392554.49512815</v>
      </c>
      <c r="AG7" s="35">
        <f>$W$4/30+($X$4/29)+($Y$4/28)+($Z$4/27)+($AA$4/26)+($AB$4/25)+($AC$4/24)+($AD$4/23)+($AE$4/22)+($AF$4/21)</f>
        <v>827598903.70147741</v>
      </c>
      <c r="AH7" s="35">
        <f>$W$4/30+($X$4/29)+($Y$4/28)+($Z$4/27)+($AA$4/26)+($AB$4/25)+($AC$4/24)+($AD$4/23)+($AE$4/22)+($AF$4/21)+($AG$4/20)</f>
        <v>931765570.36814404</v>
      </c>
      <c r="AI7" s="35">
        <f>$W$4/30+($X$4/29)+($Y$4/28)+($Z$4/27)+($AA$4/26)+($AB$4/25)+($AC$4/24)+($AD$4/23)+($AE$4/22)+($AF$4/21)+($AG$4/20)+($AH$4/19)</f>
        <v>1041414693.1751616</v>
      </c>
      <c r="AJ7" s="35">
        <f t="shared" ref="AJ7:AQ7" si="2">$W$4/30+($X$4/29)+($Y$4/28)+($Z$4/27)+($AA$4/26)+($AB$4/25)+($AC$4/24)+($AD$4/23)+($AE$4/22)+($AF$4/21)+($AG$4/20)+($AH$4/19)</f>
        <v>1041414693.1751616</v>
      </c>
      <c r="AK7" s="35">
        <f t="shared" si="2"/>
        <v>1041414693.1751616</v>
      </c>
      <c r="AL7" s="35">
        <f t="shared" si="2"/>
        <v>1041414693.1751616</v>
      </c>
      <c r="AM7" s="35">
        <f t="shared" si="2"/>
        <v>1041414693.1751616</v>
      </c>
      <c r="AN7" s="35">
        <f t="shared" si="2"/>
        <v>1041414693.1751616</v>
      </c>
      <c r="AO7" s="35">
        <f t="shared" si="2"/>
        <v>1041414693.1751616</v>
      </c>
      <c r="AP7" s="35">
        <f t="shared" si="2"/>
        <v>1041414693.1751616</v>
      </c>
      <c r="AQ7" s="35">
        <f t="shared" si="2"/>
        <v>1041414693.1751616</v>
      </c>
      <c r="AR7" s="35">
        <f>$W$4/30+($X$4/29)+($Y$4/28)+($Z$4/27)+($AA$4/26)+($AB$4/25)+($AC$4/24)+($AD$4/23)+($AE$4/22)+($AF$4/21)+($AG$4/20)+($AH$4/19)</f>
        <v>1041414693.1751616</v>
      </c>
      <c r="AS7" s="35">
        <f>$W$4/30+($X$4/29)+($Y$4/28)+($Z$4/27)+($AA$4/26)+($AB$4/25)+($AC$4/24)+($AD$4/23)+($AE$4/22)+($AF$4/21)+($AG$4/20)+($AH$4/19)+($AR$4/9)</f>
        <v>1096970248.7307172</v>
      </c>
      <c r="AT7" s="35">
        <f>$W$4/30+($X$4/29)+($Y$4/28)+($Z$4/27)+($AA$4/26)+($AB$4/25)+($AC$4/24)+($AD$4/23)+($AE$4/22)+($AF$4/21)+($AG$4/20)+($AH$4/19)+($AR$4/9)</f>
        <v>1096970248.7307172</v>
      </c>
      <c r="AU7" s="35">
        <f t="shared" ref="AU7:BA7" si="3">$W$4/30+($X$4/29)+($Y$4/28)+($Z$4/27)+($AA$4/26)+($AB$4/25)+($AC$4/24)+($AD$4/23)+($AE$4/22)+($AF$4/21)+($AG$4/20)+($AH$4/19)+($AR$4/9)</f>
        <v>1096970248.7307172</v>
      </c>
      <c r="AV7" s="35">
        <f t="shared" si="3"/>
        <v>1096970248.7307172</v>
      </c>
      <c r="AW7" s="35">
        <f t="shared" si="3"/>
        <v>1096970248.7307172</v>
      </c>
      <c r="AX7" s="35">
        <f t="shared" si="3"/>
        <v>1096970248.7307172</v>
      </c>
      <c r="AY7" s="35">
        <f t="shared" si="3"/>
        <v>1096970248.7307172</v>
      </c>
      <c r="AZ7" s="35">
        <f t="shared" si="3"/>
        <v>1096970248.7307172</v>
      </c>
      <c r="BA7" s="35">
        <f t="shared" si="3"/>
        <v>1096970248.7307172</v>
      </c>
    </row>
    <row r="8" spans="1:53" x14ac:dyDescent="0.25">
      <c r="A8" s="1" t="s">
        <v>7</v>
      </c>
      <c r="B8" s="21"/>
      <c r="C8" s="35">
        <f>C6+C7</f>
        <v>490196078.43137252</v>
      </c>
      <c r="D8" s="35">
        <f t="shared" ref="D8:BA8" si="4">D6+D7</f>
        <v>490196078.43137252</v>
      </c>
      <c r="E8" s="35">
        <f t="shared" si="4"/>
        <v>490196078.43137252</v>
      </c>
      <c r="F8" s="35">
        <f t="shared" si="4"/>
        <v>490196078.43137252</v>
      </c>
      <c r="G8" s="35">
        <f t="shared" si="4"/>
        <v>490196078.43137252</v>
      </c>
      <c r="H8" s="35">
        <f t="shared" si="4"/>
        <v>490196078.43137252</v>
      </c>
      <c r="I8" s="35">
        <f t="shared" si="4"/>
        <v>490196078.43137252</v>
      </c>
      <c r="J8" s="35">
        <f t="shared" si="4"/>
        <v>490196078.43137252</v>
      </c>
      <c r="K8" s="35">
        <f t="shared" si="4"/>
        <v>490196078.43137252</v>
      </c>
      <c r="L8" s="35">
        <f t="shared" si="4"/>
        <v>490196078.43137252</v>
      </c>
      <c r="M8" s="35">
        <f t="shared" si="4"/>
        <v>490196078.43137252</v>
      </c>
      <c r="N8" s="35">
        <f t="shared" si="4"/>
        <v>490196078.43137252</v>
      </c>
      <c r="O8" s="35">
        <f t="shared" si="4"/>
        <v>490196078.43137252</v>
      </c>
      <c r="P8" s="35">
        <f t="shared" si="4"/>
        <v>490196078.43137252</v>
      </c>
      <c r="Q8" s="35">
        <f t="shared" si="4"/>
        <v>490196078.43137252</v>
      </c>
      <c r="R8" s="35">
        <f t="shared" si="4"/>
        <v>490196078.43137252</v>
      </c>
      <c r="S8" s="35">
        <f t="shared" si="4"/>
        <v>490196078.43137252</v>
      </c>
      <c r="T8" s="35">
        <f t="shared" si="4"/>
        <v>490196078.43137252</v>
      </c>
      <c r="U8" s="35">
        <f t="shared" si="4"/>
        <v>490196078.43137252</v>
      </c>
      <c r="V8" s="35">
        <f t="shared" si="4"/>
        <v>490196078.43137252</v>
      </c>
      <c r="W8" s="35">
        <f t="shared" si="4"/>
        <v>490196078.43137252</v>
      </c>
      <c r="X8" s="35">
        <f t="shared" si="4"/>
        <v>559640522.87581694</v>
      </c>
      <c r="Y8" s="35">
        <f t="shared" si="4"/>
        <v>631479603.33558702</v>
      </c>
      <c r="Z8" s="35">
        <f t="shared" si="4"/>
        <v>705884365.24034905</v>
      </c>
      <c r="AA8" s="35">
        <f t="shared" si="4"/>
        <v>783044859.06750941</v>
      </c>
      <c r="AB8" s="35">
        <f t="shared" si="4"/>
        <v>863173064.19571459</v>
      </c>
      <c r="AC8" s="35">
        <f t="shared" si="4"/>
        <v>946506397.52904797</v>
      </c>
      <c r="AD8" s="35">
        <f t="shared" si="4"/>
        <v>1033311953.0846034</v>
      </c>
      <c r="AE8" s="35">
        <f t="shared" si="4"/>
        <v>1123891663.2295308</v>
      </c>
      <c r="AF8" s="35">
        <f t="shared" si="4"/>
        <v>1218588632.9265008</v>
      </c>
      <c r="AG8" s="35">
        <f t="shared" si="4"/>
        <v>1317794982.1328499</v>
      </c>
      <c r="AH8" s="35">
        <f t="shared" si="4"/>
        <v>1421961648.7995167</v>
      </c>
      <c r="AI8" s="35">
        <f t="shared" si="4"/>
        <v>1531610771.606534</v>
      </c>
      <c r="AJ8" s="35">
        <f t="shared" si="4"/>
        <v>1531610771.606534</v>
      </c>
      <c r="AK8" s="35">
        <f t="shared" si="4"/>
        <v>1531610771.606534</v>
      </c>
      <c r="AL8" s="35">
        <f t="shared" si="4"/>
        <v>1531610771.606534</v>
      </c>
      <c r="AM8" s="35">
        <f t="shared" si="4"/>
        <v>1531610771.606534</v>
      </c>
      <c r="AN8" s="35">
        <f t="shared" si="4"/>
        <v>1531610771.606534</v>
      </c>
      <c r="AO8" s="35">
        <f t="shared" si="4"/>
        <v>1531610771.606534</v>
      </c>
      <c r="AP8" s="35">
        <f t="shared" si="4"/>
        <v>1531610771.606534</v>
      </c>
      <c r="AQ8" s="35">
        <f t="shared" si="4"/>
        <v>1531610771.606534</v>
      </c>
      <c r="AR8" s="35">
        <f t="shared" si="4"/>
        <v>1531610771.606534</v>
      </c>
      <c r="AS8" s="35">
        <f t="shared" si="4"/>
        <v>1587166327.1620898</v>
      </c>
      <c r="AT8" s="35">
        <f t="shared" si="4"/>
        <v>1587166327.1620898</v>
      </c>
      <c r="AU8" s="35">
        <f t="shared" si="4"/>
        <v>1587166327.1620898</v>
      </c>
      <c r="AV8" s="35">
        <f t="shared" si="4"/>
        <v>1587166327.1620898</v>
      </c>
      <c r="AW8" s="35">
        <f t="shared" si="4"/>
        <v>1587166327.1620898</v>
      </c>
      <c r="AX8" s="35">
        <f t="shared" si="4"/>
        <v>1587166327.1620898</v>
      </c>
      <c r="AY8" s="35">
        <f t="shared" si="4"/>
        <v>1587166327.1620898</v>
      </c>
      <c r="AZ8" s="35">
        <f t="shared" si="4"/>
        <v>1587166327.1620898</v>
      </c>
      <c r="BA8" s="35">
        <f t="shared" si="4"/>
        <v>1587166327.1620898</v>
      </c>
    </row>
    <row r="9" spans="1:53" x14ac:dyDescent="0.25">
      <c r="A9" s="1" t="s">
        <v>12</v>
      </c>
      <c r="B9" s="21"/>
      <c r="C9" s="35">
        <f>B4+C4-C8</f>
        <v>24509803921.568626</v>
      </c>
      <c r="D9" s="35">
        <f>C9+D4-D8</f>
        <v>24019607843.137253</v>
      </c>
      <c r="E9" s="35">
        <f>D9+E4-E8</f>
        <v>23529411764.705879</v>
      </c>
      <c r="F9" s="35">
        <f t="shared" ref="F9:BA9" si="5">(E9+F4)-F8</f>
        <v>23039215686.274506</v>
      </c>
      <c r="G9" s="35">
        <f t="shared" si="5"/>
        <v>22549019607.843132</v>
      </c>
      <c r="H9" s="35">
        <f t="shared" si="5"/>
        <v>22058823529.411758</v>
      </c>
      <c r="I9" s="35">
        <f t="shared" si="5"/>
        <v>21568627450.980385</v>
      </c>
      <c r="J9" s="35">
        <f t="shared" si="5"/>
        <v>21078431372.549011</v>
      </c>
      <c r="K9" s="35">
        <f t="shared" si="5"/>
        <v>20588235294.117638</v>
      </c>
      <c r="L9" s="35">
        <f t="shared" si="5"/>
        <v>20098039215.686264</v>
      </c>
      <c r="M9" s="35">
        <f t="shared" si="5"/>
        <v>19607843137.25489</v>
      </c>
      <c r="N9" s="35">
        <f t="shared" si="5"/>
        <v>19117647058.823517</v>
      </c>
      <c r="O9" s="35">
        <f t="shared" si="5"/>
        <v>18627450980.392143</v>
      </c>
      <c r="P9" s="35">
        <f t="shared" si="5"/>
        <v>18137254901.96077</v>
      </c>
      <c r="Q9" s="35">
        <f t="shared" si="5"/>
        <v>17647058823.529396</v>
      </c>
      <c r="R9" s="35">
        <f t="shared" si="5"/>
        <v>17156862745.098024</v>
      </c>
      <c r="S9" s="35">
        <f t="shared" si="5"/>
        <v>16666666666.666653</v>
      </c>
      <c r="T9" s="35">
        <f t="shared" si="5"/>
        <v>16176470588.235281</v>
      </c>
      <c r="U9" s="35">
        <f t="shared" si="5"/>
        <v>15686274509.803909</v>
      </c>
      <c r="V9" s="35">
        <f t="shared" si="5"/>
        <v>15196078431.372538</v>
      </c>
      <c r="W9" s="35">
        <f t="shared" si="5"/>
        <v>16789215686.2745</v>
      </c>
      <c r="X9" s="35">
        <f>(W9+X4)-X8</f>
        <v>18312908496.732018</v>
      </c>
      <c r="Y9" s="35">
        <f t="shared" si="5"/>
        <v>19764762226.729763</v>
      </c>
      <c r="Z9" s="35">
        <f t="shared" si="5"/>
        <v>21142211194.822746</v>
      </c>
      <c r="AA9" s="35">
        <f t="shared" si="5"/>
        <v>22442499669.08857</v>
      </c>
      <c r="AB9" s="35">
        <f t="shared" si="5"/>
        <v>23662659938.226189</v>
      </c>
      <c r="AC9" s="35">
        <f t="shared" si="5"/>
        <v>24799486874.030472</v>
      </c>
      <c r="AD9" s="35">
        <f t="shared" si="5"/>
        <v>25849508254.279202</v>
      </c>
      <c r="AE9" s="35">
        <f t="shared" si="5"/>
        <v>26808949924.383003</v>
      </c>
      <c r="AF9" s="35">
        <f t="shared" si="5"/>
        <v>27673694624.789833</v>
      </c>
      <c r="AG9" s="35">
        <f t="shared" si="5"/>
        <v>28439232975.990314</v>
      </c>
      <c r="AH9" s="35">
        <f t="shared" si="5"/>
        <v>29100604660.524132</v>
      </c>
      <c r="AI9" s="35">
        <f t="shared" si="5"/>
        <v>27568993888.917599</v>
      </c>
      <c r="AJ9" s="35">
        <f t="shared" si="5"/>
        <v>26037383117.311066</v>
      </c>
      <c r="AK9" s="35">
        <f t="shared" si="5"/>
        <v>24505772345.704533</v>
      </c>
      <c r="AL9" s="35">
        <f t="shared" si="5"/>
        <v>22974161574.098</v>
      </c>
      <c r="AM9" s="35">
        <f t="shared" si="5"/>
        <v>21442550802.491467</v>
      </c>
      <c r="AN9" s="35">
        <f t="shared" si="5"/>
        <v>19910940030.884933</v>
      </c>
      <c r="AO9" s="35">
        <f t="shared" si="5"/>
        <v>18379329259.2784</v>
      </c>
      <c r="AP9" s="35">
        <f t="shared" si="5"/>
        <v>16847718487.671867</v>
      </c>
      <c r="AQ9" s="35">
        <f t="shared" si="5"/>
        <v>15316107716.065334</v>
      </c>
      <c r="AR9" s="35">
        <f t="shared" si="5"/>
        <v>14284496944.458801</v>
      </c>
      <c r="AS9" s="35">
        <f t="shared" si="5"/>
        <v>12697330617.296711</v>
      </c>
      <c r="AT9" s="35">
        <f t="shared" si="5"/>
        <v>11110164290.134621</v>
      </c>
      <c r="AU9" s="35">
        <f t="shared" si="5"/>
        <v>9522997962.9725304</v>
      </c>
      <c r="AV9" s="35">
        <f t="shared" si="5"/>
        <v>7935831635.8104401</v>
      </c>
      <c r="AW9" s="35">
        <f t="shared" si="5"/>
        <v>6348665308.6483498</v>
      </c>
      <c r="AX9" s="35">
        <f t="shared" si="5"/>
        <v>4761498981.4862595</v>
      </c>
      <c r="AY9" s="35">
        <f t="shared" si="5"/>
        <v>3174332654.3241696</v>
      </c>
      <c r="AZ9" s="35">
        <f t="shared" si="5"/>
        <v>1587166327.1620798</v>
      </c>
      <c r="BA9" s="35">
        <f t="shared" si="5"/>
        <v>-1.0013580322265625E-5</v>
      </c>
    </row>
    <row r="10" spans="1:53" x14ac:dyDescent="0.25">
      <c r="B10" s="21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</row>
    <row r="11" spans="1:53" x14ac:dyDescent="0.25">
      <c r="A11" s="6" t="s">
        <v>83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</row>
    <row r="12" spans="1:53" x14ac:dyDescent="0.25">
      <c r="A12" s="1" t="s">
        <v>85</v>
      </c>
      <c r="C12" s="35">
        <v>2397</v>
      </c>
      <c r="D12" s="35">
        <v>5800</v>
      </c>
      <c r="E12" s="35">
        <v>10800</v>
      </c>
      <c r="F12" s="35">
        <v>11800</v>
      </c>
      <c r="G12" s="35">
        <v>12400</v>
      </c>
      <c r="H12" s="35">
        <v>12600</v>
      </c>
      <c r="I12" s="35">
        <v>12200</v>
      </c>
      <c r="J12" s="35">
        <v>12200</v>
      </c>
      <c r="K12" s="35">
        <v>12800</v>
      </c>
      <c r="L12" s="35">
        <v>13000</v>
      </c>
      <c r="M12" s="35">
        <v>12400</v>
      </c>
      <c r="N12" s="35">
        <v>12800</v>
      </c>
      <c r="O12" s="35">
        <v>12600</v>
      </c>
      <c r="P12" s="35">
        <v>13200</v>
      </c>
      <c r="Q12" s="35">
        <v>13400</v>
      </c>
      <c r="R12" s="35">
        <v>13600</v>
      </c>
      <c r="S12" s="35">
        <v>13600</v>
      </c>
      <c r="T12" s="35">
        <v>13400</v>
      </c>
      <c r="U12" s="35">
        <v>13800</v>
      </c>
      <c r="V12" s="35">
        <v>13600</v>
      </c>
      <c r="W12" s="35">
        <v>13800</v>
      </c>
      <c r="X12" s="35">
        <v>13800</v>
      </c>
      <c r="Y12" s="35">
        <v>13800</v>
      </c>
      <c r="Z12" s="35">
        <v>14400</v>
      </c>
      <c r="AA12" s="35">
        <v>13800</v>
      </c>
      <c r="AB12" s="35">
        <v>13800</v>
      </c>
      <c r="AC12" s="35">
        <v>14000</v>
      </c>
      <c r="AD12" s="35">
        <v>15200</v>
      </c>
      <c r="AE12" s="35">
        <v>15679</v>
      </c>
      <c r="AF12" s="35">
        <v>15369</v>
      </c>
      <c r="AG12" s="35">
        <v>12584</v>
      </c>
      <c r="AH12" s="35">
        <f>(7500*4*510)/1000</f>
        <v>15300</v>
      </c>
      <c r="AI12" s="35">
        <f t="shared" ref="AI12:BA12" si="6">(7500*4*510)/1000</f>
        <v>15300</v>
      </c>
      <c r="AJ12" s="35">
        <f t="shared" si="6"/>
        <v>15300</v>
      </c>
      <c r="AK12" s="35">
        <f t="shared" si="6"/>
        <v>15300</v>
      </c>
      <c r="AL12" s="35">
        <f t="shared" si="6"/>
        <v>15300</v>
      </c>
      <c r="AM12" s="35">
        <f t="shared" si="6"/>
        <v>15300</v>
      </c>
      <c r="AN12" s="35">
        <f t="shared" si="6"/>
        <v>15300</v>
      </c>
      <c r="AO12" s="35">
        <f t="shared" si="6"/>
        <v>15300</v>
      </c>
      <c r="AP12" s="35">
        <f t="shared" si="6"/>
        <v>15300</v>
      </c>
      <c r="AQ12" s="35">
        <f t="shared" si="6"/>
        <v>15300</v>
      </c>
      <c r="AR12" s="35">
        <f t="shared" si="6"/>
        <v>15300</v>
      </c>
      <c r="AS12" s="35">
        <f t="shared" si="6"/>
        <v>15300</v>
      </c>
      <c r="AT12" s="35">
        <f t="shared" si="6"/>
        <v>15300</v>
      </c>
      <c r="AU12" s="35">
        <f t="shared" si="6"/>
        <v>15300</v>
      </c>
      <c r="AV12" s="35">
        <f t="shared" si="6"/>
        <v>15300</v>
      </c>
      <c r="AW12" s="35">
        <f t="shared" si="6"/>
        <v>15300</v>
      </c>
      <c r="AX12" s="35">
        <f t="shared" si="6"/>
        <v>15300</v>
      </c>
      <c r="AY12" s="35">
        <f t="shared" si="6"/>
        <v>15300</v>
      </c>
      <c r="AZ12" s="35">
        <f t="shared" si="6"/>
        <v>15300</v>
      </c>
      <c r="BA12" s="35">
        <f t="shared" si="6"/>
        <v>15300</v>
      </c>
    </row>
    <row r="13" spans="1:53" x14ac:dyDescent="0.25">
      <c r="A13" s="11" t="s">
        <v>84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</row>
    <row r="14" spans="1:53" x14ac:dyDescent="0.25">
      <c r="A14" s="1" t="s">
        <v>32</v>
      </c>
      <c r="B14" s="5"/>
      <c r="C14" s="35">
        <v>762.24727521167915</v>
      </c>
      <c r="D14" s="35">
        <v>754.59995398056401</v>
      </c>
      <c r="E14" s="35">
        <v>747.02935525658484</v>
      </c>
      <c r="F14" s="35">
        <v>769.97209647669092</v>
      </c>
      <c r="G14" s="35">
        <v>526.60559108331745</v>
      </c>
      <c r="H14" s="35">
        <v>513.34191026963003</v>
      </c>
      <c r="I14" s="35">
        <v>459.99228189885372</v>
      </c>
      <c r="J14" s="35">
        <v>449.0706550881286</v>
      </c>
      <c r="K14" s="35">
        <v>531.39762048850309</v>
      </c>
      <c r="L14" s="35">
        <v>493.64955970558879</v>
      </c>
      <c r="M14" s="35">
        <v>604.93976040251732</v>
      </c>
      <c r="N14" s="35">
        <v>836.55675818296095</v>
      </c>
      <c r="O14" s="35">
        <v>680.618458827572</v>
      </c>
      <c r="P14" s="35">
        <v>597.58772652142784</v>
      </c>
      <c r="Q14" s="35">
        <v>593.586922268732</v>
      </c>
      <c r="R14" s="35">
        <v>499.86520042599381</v>
      </c>
      <c r="S14" s="35">
        <v>528.35253842586087</v>
      </c>
      <c r="T14" s="35">
        <v>561.41</v>
      </c>
      <c r="U14" s="35">
        <v>636</v>
      </c>
      <c r="V14" s="35">
        <v>1063.5</v>
      </c>
      <c r="W14" s="35">
        <v>1612.9</v>
      </c>
      <c r="X14" s="35">
        <v>2593.6</v>
      </c>
      <c r="Y14" s="35">
        <v>4791</v>
      </c>
      <c r="Z14" s="35">
        <v>4333.8</v>
      </c>
      <c r="AA14" s="35">
        <v>3460.8</v>
      </c>
      <c r="AB14" s="35">
        <v>3219.5</v>
      </c>
      <c r="AC14" s="35">
        <v>3527.8</v>
      </c>
      <c r="AD14" s="35">
        <v>3179.03</v>
      </c>
      <c r="AE14" s="35">
        <v>2858.03</v>
      </c>
      <c r="AF14" s="35">
        <v>2453.8000000000002</v>
      </c>
      <c r="AG14" s="35">
        <v>2444.89</v>
      </c>
      <c r="AH14" s="35">
        <v>2318.11</v>
      </c>
      <c r="AI14" s="35">
        <v>3176.603457564825</v>
      </c>
      <c r="AJ14" s="35">
        <v>3208.7960212347866</v>
      </c>
      <c r="AK14" s="35">
        <v>3241.3148331033317</v>
      </c>
      <c r="AL14" s="35">
        <v>3274.1631994584641</v>
      </c>
      <c r="AM14" s="35">
        <v>3307.3444600950102</v>
      </c>
      <c r="AN14" s="35">
        <v>3340.8619886541851</v>
      </c>
      <c r="AO14" s="35">
        <v>3374.7191929666028</v>
      </c>
      <c r="AP14" s="35">
        <v>3408.9195153987589</v>
      </c>
      <c r="AQ14" s="35">
        <v>3443.4664332030279</v>
      </c>
      <c r="AR14" s="35">
        <v>3478.3634588712061</v>
      </c>
      <c r="AS14" s="35">
        <v>3513.6141404916375</v>
      </c>
      <c r="AT14" s="35">
        <v>3549.2220621099582</v>
      </c>
      <c r="AU14" s="35">
        <v>3585.1908440934976</v>
      </c>
      <c r="AV14" s="35">
        <v>3621.5241434993736</v>
      </c>
      <c r="AW14" s="35">
        <v>3658.2256544463148</v>
      </c>
      <c r="AX14" s="35">
        <v>3695.2991084902546</v>
      </c>
      <c r="AY14" s="35">
        <v>3732.7482750037293</v>
      </c>
      <c r="AZ14" s="35">
        <v>3770.5769615591221</v>
      </c>
      <c r="BA14" s="35">
        <v>3808.7890143157906</v>
      </c>
    </row>
    <row r="15" spans="1:53" x14ac:dyDescent="0.25">
      <c r="A15" s="1" t="s">
        <v>39</v>
      </c>
      <c r="B15" s="5" t="s">
        <v>56</v>
      </c>
      <c r="C15" s="35">
        <f>(C12/0.36)*8.9</f>
        <v>59259.166666666672</v>
      </c>
      <c r="D15" s="35">
        <f t="shared" ref="D15:BA15" si="7">(D12/0.36)*8.9</f>
        <v>143388.88888888891</v>
      </c>
      <c r="E15" s="35">
        <f t="shared" si="7"/>
        <v>267000</v>
      </c>
      <c r="F15" s="35">
        <f t="shared" si="7"/>
        <v>291722.22222222225</v>
      </c>
      <c r="G15" s="35">
        <f t="shared" si="7"/>
        <v>306555.55555555556</v>
      </c>
      <c r="H15" s="35">
        <f t="shared" si="7"/>
        <v>311500</v>
      </c>
      <c r="I15" s="35">
        <f t="shared" si="7"/>
        <v>301611.11111111112</v>
      </c>
      <c r="J15" s="35">
        <f t="shared" si="7"/>
        <v>301611.11111111112</v>
      </c>
      <c r="K15" s="35">
        <f t="shared" si="7"/>
        <v>316444.44444444444</v>
      </c>
      <c r="L15" s="35">
        <f t="shared" si="7"/>
        <v>321388.88888888888</v>
      </c>
      <c r="M15" s="35">
        <f t="shared" si="7"/>
        <v>306555.55555555556</v>
      </c>
      <c r="N15" s="35">
        <f t="shared" si="7"/>
        <v>316444.44444444444</v>
      </c>
      <c r="O15" s="35">
        <f t="shared" si="7"/>
        <v>311500</v>
      </c>
      <c r="P15" s="35">
        <f t="shared" si="7"/>
        <v>326333.33333333337</v>
      </c>
      <c r="Q15" s="35">
        <f t="shared" si="7"/>
        <v>331277.77777777781</v>
      </c>
      <c r="R15" s="35">
        <f t="shared" si="7"/>
        <v>336222.22222222225</v>
      </c>
      <c r="S15" s="35">
        <f t="shared" si="7"/>
        <v>336222.22222222225</v>
      </c>
      <c r="T15" s="35">
        <f t="shared" si="7"/>
        <v>331277.77777777781</v>
      </c>
      <c r="U15" s="35">
        <f t="shared" si="7"/>
        <v>341166.66666666669</v>
      </c>
      <c r="V15" s="35">
        <f t="shared" si="7"/>
        <v>336222.22222222225</v>
      </c>
      <c r="W15" s="35">
        <f t="shared" si="7"/>
        <v>341166.66666666669</v>
      </c>
      <c r="X15" s="35">
        <f t="shared" si="7"/>
        <v>341166.66666666669</v>
      </c>
      <c r="Y15" s="35">
        <f t="shared" si="7"/>
        <v>341166.66666666669</v>
      </c>
      <c r="Z15" s="35">
        <f t="shared" si="7"/>
        <v>356000</v>
      </c>
      <c r="AA15" s="35">
        <f t="shared" si="7"/>
        <v>341166.66666666669</v>
      </c>
      <c r="AB15" s="35">
        <f t="shared" si="7"/>
        <v>341166.66666666669</v>
      </c>
      <c r="AC15" s="35">
        <f t="shared" si="7"/>
        <v>346111.11111111112</v>
      </c>
      <c r="AD15" s="35">
        <f t="shared" si="7"/>
        <v>375777.77777777781</v>
      </c>
      <c r="AE15" s="35">
        <f t="shared" si="7"/>
        <v>387619.72222222225</v>
      </c>
      <c r="AF15" s="35">
        <f t="shared" si="7"/>
        <v>379955.83333333337</v>
      </c>
      <c r="AG15" s="35">
        <f t="shared" si="7"/>
        <v>311104.44444444444</v>
      </c>
      <c r="AH15" s="35">
        <f t="shared" si="7"/>
        <v>378250</v>
      </c>
      <c r="AI15" s="35">
        <f t="shared" si="7"/>
        <v>378250</v>
      </c>
      <c r="AJ15" s="35">
        <f t="shared" si="7"/>
        <v>378250</v>
      </c>
      <c r="AK15" s="35">
        <f t="shared" si="7"/>
        <v>378250</v>
      </c>
      <c r="AL15" s="35">
        <f t="shared" si="7"/>
        <v>378250</v>
      </c>
      <c r="AM15" s="35">
        <f t="shared" si="7"/>
        <v>378250</v>
      </c>
      <c r="AN15" s="35">
        <f t="shared" si="7"/>
        <v>378250</v>
      </c>
      <c r="AO15" s="35">
        <f t="shared" si="7"/>
        <v>378250</v>
      </c>
      <c r="AP15" s="35">
        <f t="shared" si="7"/>
        <v>378250</v>
      </c>
      <c r="AQ15" s="35">
        <f t="shared" si="7"/>
        <v>378250</v>
      </c>
      <c r="AR15" s="35">
        <f t="shared" si="7"/>
        <v>378250</v>
      </c>
      <c r="AS15" s="35">
        <f t="shared" si="7"/>
        <v>378250</v>
      </c>
      <c r="AT15" s="35">
        <f t="shared" si="7"/>
        <v>378250</v>
      </c>
      <c r="AU15" s="35">
        <f t="shared" si="7"/>
        <v>378250</v>
      </c>
      <c r="AV15" s="35">
        <f t="shared" si="7"/>
        <v>378250</v>
      </c>
      <c r="AW15" s="35">
        <f t="shared" si="7"/>
        <v>378250</v>
      </c>
      <c r="AX15" s="35">
        <f t="shared" si="7"/>
        <v>378250</v>
      </c>
      <c r="AY15" s="35">
        <f t="shared" si="7"/>
        <v>378250</v>
      </c>
      <c r="AZ15" s="35">
        <f t="shared" si="7"/>
        <v>378250</v>
      </c>
      <c r="BA15" s="35">
        <f t="shared" si="7"/>
        <v>378250</v>
      </c>
    </row>
    <row r="16" spans="1:53" x14ac:dyDescent="0.25">
      <c r="A16" s="1" t="s">
        <v>36</v>
      </c>
      <c r="B16" s="5" t="s">
        <v>41</v>
      </c>
      <c r="C16" s="35">
        <f>C15*C14</f>
        <v>45170138.322981432</v>
      </c>
      <c r="D16" s="35">
        <f t="shared" ref="D16:BA16" si="8">D15*D14</f>
        <v>108201248.95687978</v>
      </c>
      <c r="E16" s="35">
        <f t="shared" si="8"/>
        <v>199456837.85350814</v>
      </c>
      <c r="F16" s="35">
        <f t="shared" si="8"/>
        <v>224617971.03328359</v>
      </c>
      <c r="G16" s="35">
        <f t="shared" si="8"/>
        <v>161433869.5332081</v>
      </c>
      <c r="H16" s="35">
        <f t="shared" si="8"/>
        <v>159906005.04898974</v>
      </c>
      <c r="I16" s="35">
        <f t="shared" si="8"/>
        <v>138738783.24604872</v>
      </c>
      <c r="J16" s="35">
        <f t="shared" si="8"/>
        <v>135444699.24852502</v>
      </c>
      <c r="K16" s="35">
        <f t="shared" si="8"/>
        <v>168157824.7945841</v>
      </c>
      <c r="L16" s="35">
        <f t="shared" si="8"/>
        <v>158653483.49426839</v>
      </c>
      <c r="M16" s="35">
        <f t="shared" si="8"/>
        <v>185447644.32783836</v>
      </c>
      <c r="N16" s="35">
        <f t="shared" si="8"/>
        <v>264723738.58945253</v>
      </c>
      <c r="O16" s="35">
        <f t="shared" si="8"/>
        <v>212012649.92478868</v>
      </c>
      <c r="P16" s="35">
        <f t="shared" si="8"/>
        <v>195012794.75482598</v>
      </c>
      <c r="Q16" s="35">
        <f t="shared" si="8"/>
        <v>196642156.52713606</v>
      </c>
      <c r="R16" s="35">
        <f t="shared" si="8"/>
        <v>168065788.49878415</v>
      </c>
      <c r="S16" s="35">
        <f t="shared" si="8"/>
        <v>177643864.58629501</v>
      </c>
      <c r="T16" s="35">
        <f t="shared" si="8"/>
        <v>185982657.22222224</v>
      </c>
      <c r="U16" s="35">
        <f t="shared" si="8"/>
        <v>216982000</v>
      </c>
      <c r="V16" s="35">
        <f t="shared" si="8"/>
        <v>357572333.33333337</v>
      </c>
      <c r="W16" s="35">
        <f t="shared" si="8"/>
        <v>550267716.66666675</v>
      </c>
      <c r="X16" s="35">
        <f t="shared" si="8"/>
        <v>884849866.66666663</v>
      </c>
      <c r="Y16" s="35">
        <f t="shared" si="8"/>
        <v>1634529500</v>
      </c>
      <c r="Z16" s="35">
        <f t="shared" si="8"/>
        <v>1542832800</v>
      </c>
      <c r="AA16" s="35">
        <f t="shared" si="8"/>
        <v>1180709600.0000002</v>
      </c>
      <c r="AB16" s="35">
        <f t="shared" si="8"/>
        <v>1098386083.3333335</v>
      </c>
      <c r="AC16" s="35">
        <f t="shared" si="8"/>
        <v>1221010777.7777779</v>
      </c>
      <c r="AD16" s="35">
        <f t="shared" si="8"/>
        <v>1194608828.8888891</v>
      </c>
      <c r="AE16" s="35">
        <f t="shared" si="8"/>
        <v>1107828794.7027779</v>
      </c>
      <c r="AF16" s="35">
        <f t="shared" si="8"/>
        <v>932335623.83333349</v>
      </c>
      <c r="AG16" s="35">
        <f t="shared" si="8"/>
        <v>760616145.17777777</v>
      </c>
      <c r="AH16" s="35">
        <f t="shared" si="8"/>
        <v>876825107.5</v>
      </c>
      <c r="AI16" s="35">
        <f t="shared" si="8"/>
        <v>1201550257.823895</v>
      </c>
      <c r="AJ16" s="35">
        <f t="shared" si="8"/>
        <v>1213727095.032058</v>
      </c>
      <c r="AK16" s="35">
        <f t="shared" si="8"/>
        <v>1226027335.6213353</v>
      </c>
      <c r="AL16" s="35">
        <f t="shared" si="8"/>
        <v>1238452230.195164</v>
      </c>
      <c r="AM16" s="35">
        <f t="shared" si="8"/>
        <v>1251003042.0309377</v>
      </c>
      <c r="AN16" s="35">
        <f t="shared" si="8"/>
        <v>1263681047.2084455</v>
      </c>
      <c r="AO16" s="35">
        <f t="shared" si="8"/>
        <v>1276487534.7396176</v>
      </c>
      <c r="AP16" s="35">
        <f t="shared" si="8"/>
        <v>1289423806.6995807</v>
      </c>
      <c r="AQ16" s="35">
        <f t="shared" si="8"/>
        <v>1302491178.3590453</v>
      </c>
      <c r="AR16" s="35">
        <f t="shared" si="8"/>
        <v>1315690978.3180337</v>
      </c>
      <c r="AS16" s="35">
        <f t="shared" si="8"/>
        <v>1329024548.6409619</v>
      </c>
      <c r="AT16" s="35">
        <f t="shared" si="8"/>
        <v>1342493244.9930916</v>
      </c>
      <c r="AU16" s="35">
        <f t="shared" si="8"/>
        <v>1356098436.7783654</v>
      </c>
      <c r="AV16" s="35">
        <f t="shared" si="8"/>
        <v>1369841507.2786381</v>
      </c>
      <c r="AW16" s="35">
        <f t="shared" si="8"/>
        <v>1383723853.7943187</v>
      </c>
      <c r="AX16" s="35">
        <f t="shared" si="8"/>
        <v>1397746887.7864387</v>
      </c>
      <c r="AY16" s="35">
        <f t="shared" si="8"/>
        <v>1411912035.0201607</v>
      </c>
      <c r="AZ16" s="35">
        <f t="shared" si="8"/>
        <v>1426220735.709738</v>
      </c>
      <c r="BA16" s="35">
        <f t="shared" si="8"/>
        <v>1440674444.6649477</v>
      </c>
    </row>
    <row r="17" spans="1:53" x14ac:dyDescent="0.25">
      <c r="A17" s="1" t="s">
        <v>40</v>
      </c>
      <c r="C17" s="35">
        <f>(100/46)*C16</f>
        <v>98195952.876046583</v>
      </c>
      <c r="D17" s="35">
        <f t="shared" ref="D17:BA17" si="9">(100/46)*D16</f>
        <v>235220106.4279995</v>
      </c>
      <c r="E17" s="35">
        <f t="shared" si="9"/>
        <v>433601821.42066985</v>
      </c>
      <c r="F17" s="35">
        <f t="shared" si="9"/>
        <v>488299937.02887732</v>
      </c>
      <c r="G17" s="35">
        <f t="shared" si="9"/>
        <v>350943194.63740891</v>
      </c>
      <c r="H17" s="35">
        <f t="shared" si="9"/>
        <v>347621750.10649943</v>
      </c>
      <c r="I17" s="35">
        <f t="shared" si="9"/>
        <v>301606050.53488851</v>
      </c>
      <c r="J17" s="35">
        <f t="shared" si="9"/>
        <v>294444998.36635876</v>
      </c>
      <c r="K17" s="35">
        <f t="shared" si="9"/>
        <v>365560488.68387842</v>
      </c>
      <c r="L17" s="35">
        <f t="shared" si="9"/>
        <v>344898877.16145301</v>
      </c>
      <c r="M17" s="35">
        <f t="shared" si="9"/>
        <v>403147052.88660508</v>
      </c>
      <c r="N17" s="35">
        <f t="shared" si="9"/>
        <v>575486388.23794031</v>
      </c>
      <c r="O17" s="35">
        <f t="shared" si="9"/>
        <v>460897065.05388844</v>
      </c>
      <c r="P17" s="35">
        <f t="shared" si="9"/>
        <v>423940858.16266513</v>
      </c>
      <c r="Q17" s="35">
        <f t="shared" si="9"/>
        <v>427482948.97203487</v>
      </c>
      <c r="R17" s="35">
        <f t="shared" si="9"/>
        <v>365360409.77996552</v>
      </c>
      <c r="S17" s="35">
        <f t="shared" si="9"/>
        <v>386182314.31803262</v>
      </c>
      <c r="T17" s="35">
        <f t="shared" si="9"/>
        <v>404310124.39613527</v>
      </c>
      <c r="U17" s="35">
        <f t="shared" si="9"/>
        <v>471700000</v>
      </c>
      <c r="V17" s="35">
        <f t="shared" si="9"/>
        <v>777331159.42028987</v>
      </c>
      <c r="W17" s="35">
        <f t="shared" si="9"/>
        <v>1196234166.6666667</v>
      </c>
      <c r="X17" s="35">
        <f t="shared" si="9"/>
        <v>1923586666.6666665</v>
      </c>
      <c r="Y17" s="35">
        <f t="shared" si="9"/>
        <v>3553325000</v>
      </c>
      <c r="Z17" s="35">
        <f t="shared" si="9"/>
        <v>3353984347.826087</v>
      </c>
      <c r="AA17" s="35">
        <f t="shared" si="9"/>
        <v>2566760000.0000005</v>
      </c>
      <c r="AB17" s="35">
        <f t="shared" si="9"/>
        <v>2387795833.3333335</v>
      </c>
      <c r="AC17" s="35">
        <f t="shared" si="9"/>
        <v>2654371256.0386477</v>
      </c>
      <c r="AD17" s="35">
        <f t="shared" si="9"/>
        <v>2596975714.9758458</v>
      </c>
      <c r="AE17" s="35">
        <f t="shared" si="9"/>
        <v>2408323466.7451692</v>
      </c>
      <c r="AF17" s="35">
        <f t="shared" si="9"/>
        <v>2026816573.550725</v>
      </c>
      <c r="AG17" s="35">
        <f t="shared" si="9"/>
        <v>1653513359.0821254</v>
      </c>
      <c r="AH17" s="35">
        <f t="shared" si="9"/>
        <v>1906141538.0434783</v>
      </c>
      <c r="AI17" s="35">
        <f t="shared" si="9"/>
        <v>2612065777.8780322</v>
      </c>
      <c r="AJ17" s="35">
        <f t="shared" si="9"/>
        <v>2638537163.1131692</v>
      </c>
      <c r="AK17" s="35">
        <f t="shared" si="9"/>
        <v>2665276816.56812</v>
      </c>
      <c r="AL17" s="35">
        <f t="shared" si="9"/>
        <v>2692287456.9460087</v>
      </c>
      <c r="AM17" s="35">
        <f t="shared" si="9"/>
        <v>2719571830.5020385</v>
      </c>
      <c r="AN17" s="35">
        <f t="shared" si="9"/>
        <v>2747132711.3227077</v>
      </c>
      <c r="AO17" s="35">
        <f t="shared" si="9"/>
        <v>2774972901.6078644</v>
      </c>
      <c r="AP17" s="35">
        <f t="shared" si="9"/>
        <v>2803095231.9556098</v>
      </c>
      <c r="AQ17" s="35">
        <f t="shared" si="9"/>
        <v>2831502561.6500983</v>
      </c>
      <c r="AR17" s="35">
        <f t="shared" si="9"/>
        <v>2860197778.9522471</v>
      </c>
      <c r="AS17" s="35">
        <f t="shared" si="9"/>
        <v>2889183801.3933954</v>
      </c>
      <c r="AT17" s="35">
        <f t="shared" si="9"/>
        <v>2918463576.071938</v>
      </c>
      <c r="AU17" s="35">
        <f t="shared" si="9"/>
        <v>2948040079.9529681</v>
      </c>
      <c r="AV17" s="35">
        <f t="shared" si="9"/>
        <v>2977916320.1709523</v>
      </c>
      <c r="AW17" s="35">
        <f t="shared" si="9"/>
        <v>3008095334.3354754</v>
      </c>
      <c r="AX17" s="35">
        <f t="shared" si="9"/>
        <v>3038580190.8400841</v>
      </c>
      <c r="AY17" s="35">
        <f t="shared" si="9"/>
        <v>3069373989.174262</v>
      </c>
      <c r="AZ17" s="35">
        <f t="shared" si="9"/>
        <v>3100479860.2385607</v>
      </c>
      <c r="BA17" s="35">
        <f t="shared" si="9"/>
        <v>3131900966.6629295</v>
      </c>
    </row>
    <row r="18" spans="1:53" x14ac:dyDescent="0.25"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</row>
    <row r="19" spans="1:53" x14ac:dyDescent="0.25">
      <c r="A19" s="11" t="s">
        <v>72</v>
      </c>
      <c r="B19">
        <v>50</v>
      </c>
      <c r="C19" s="35">
        <f>$B$19*1000*C12</f>
        <v>119850000</v>
      </c>
      <c r="D19" s="35">
        <f t="shared" ref="D19:BA19" si="10">$B$19*1000*D12</f>
        <v>290000000</v>
      </c>
      <c r="E19" s="35">
        <f t="shared" si="10"/>
        <v>540000000</v>
      </c>
      <c r="F19" s="35">
        <f t="shared" si="10"/>
        <v>590000000</v>
      </c>
      <c r="G19" s="35">
        <f t="shared" si="10"/>
        <v>620000000</v>
      </c>
      <c r="H19" s="35">
        <f t="shared" si="10"/>
        <v>630000000</v>
      </c>
      <c r="I19" s="35">
        <f t="shared" si="10"/>
        <v>610000000</v>
      </c>
      <c r="J19" s="35">
        <f t="shared" si="10"/>
        <v>610000000</v>
      </c>
      <c r="K19" s="35">
        <f t="shared" si="10"/>
        <v>640000000</v>
      </c>
      <c r="L19" s="35">
        <f t="shared" si="10"/>
        <v>650000000</v>
      </c>
      <c r="M19" s="35">
        <f t="shared" si="10"/>
        <v>620000000</v>
      </c>
      <c r="N19" s="35">
        <f t="shared" si="10"/>
        <v>640000000</v>
      </c>
      <c r="O19" s="35">
        <f t="shared" si="10"/>
        <v>630000000</v>
      </c>
      <c r="P19" s="35">
        <f t="shared" si="10"/>
        <v>660000000</v>
      </c>
      <c r="Q19" s="35">
        <f t="shared" si="10"/>
        <v>670000000</v>
      </c>
      <c r="R19" s="35">
        <f t="shared" si="10"/>
        <v>680000000</v>
      </c>
      <c r="S19" s="35">
        <f>$B$19*1000*S12</f>
        <v>680000000</v>
      </c>
      <c r="T19" s="35">
        <f t="shared" si="10"/>
        <v>670000000</v>
      </c>
      <c r="U19" s="35">
        <f t="shared" si="10"/>
        <v>690000000</v>
      </c>
      <c r="V19" s="35">
        <f t="shared" si="10"/>
        <v>680000000</v>
      </c>
      <c r="W19" s="35">
        <f t="shared" si="10"/>
        <v>690000000</v>
      </c>
      <c r="X19" s="35">
        <f t="shared" si="10"/>
        <v>690000000</v>
      </c>
      <c r="Y19" s="35">
        <f t="shared" si="10"/>
        <v>690000000</v>
      </c>
      <c r="Z19" s="35">
        <f t="shared" si="10"/>
        <v>720000000</v>
      </c>
      <c r="AA19" s="35">
        <f t="shared" si="10"/>
        <v>690000000</v>
      </c>
      <c r="AB19" s="35">
        <f t="shared" si="10"/>
        <v>690000000</v>
      </c>
      <c r="AC19" s="35">
        <f t="shared" si="10"/>
        <v>700000000</v>
      </c>
      <c r="AD19" s="35">
        <f t="shared" si="10"/>
        <v>760000000</v>
      </c>
      <c r="AE19" s="35">
        <f t="shared" si="10"/>
        <v>783950000</v>
      </c>
      <c r="AF19" s="35">
        <f t="shared" si="10"/>
        <v>768450000</v>
      </c>
      <c r="AG19" s="35">
        <f t="shared" si="10"/>
        <v>629200000</v>
      </c>
      <c r="AH19" s="35">
        <f t="shared" si="10"/>
        <v>765000000</v>
      </c>
      <c r="AI19" s="35">
        <f t="shared" si="10"/>
        <v>765000000</v>
      </c>
      <c r="AJ19" s="35">
        <f t="shared" si="10"/>
        <v>765000000</v>
      </c>
      <c r="AK19" s="35">
        <f t="shared" si="10"/>
        <v>765000000</v>
      </c>
      <c r="AL19" s="35">
        <f t="shared" si="10"/>
        <v>765000000</v>
      </c>
      <c r="AM19" s="35">
        <f t="shared" si="10"/>
        <v>765000000</v>
      </c>
      <c r="AN19" s="35">
        <f t="shared" si="10"/>
        <v>765000000</v>
      </c>
      <c r="AO19" s="35">
        <f t="shared" si="10"/>
        <v>765000000</v>
      </c>
      <c r="AP19" s="35">
        <f t="shared" si="10"/>
        <v>765000000</v>
      </c>
      <c r="AQ19" s="35">
        <f t="shared" si="10"/>
        <v>765000000</v>
      </c>
      <c r="AR19" s="35">
        <f t="shared" si="10"/>
        <v>765000000</v>
      </c>
      <c r="AS19" s="35">
        <f t="shared" si="10"/>
        <v>765000000</v>
      </c>
      <c r="AT19" s="35">
        <f t="shared" si="10"/>
        <v>765000000</v>
      </c>
      <c r="AU19" s="35">
        <f t="shared" si="10"/>
        <v>765000000</v>
      </c>
      <c r="AV19" s="35">
        <f t="shared" si="10"/>
        <v>765000000</v>
      </c>
      <c r="AW19" s="35">
        <f t="shared" si="10"/>
        <v>765000000</v>
      </c>
      <c r="AX19" s="35">
        <f t="shared" si="10"/>
        <v>765000000</v>
      </c>
      <c r="AY19" s="35">
        <f t="shared" si="10"/>
        <v>765000000</v>
      </c>
      <c r="AZ19" s="35">
        <f t="shared" si="10"/>
        <v>765000000</v>
      </c>
      <c r="BA19" s="35">
        <f t="shared" si="10"/>
        <v>765000000</v>
      </c>
    </row>
    <row r="20" spans="1:53" x14ac:dyDescent="0.25"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</row>
    <row r="21" spans="1:53" x14ac:dyDescent="0.25">
      <c r="A21" s="11" t="s">
        <v>74</v>
      </c>
      <c r="B21" s="12">
        <v>0.23</v>
      </c>
      <c r="C21" s="35">
        <f>(0.23/0.13)*C17</f>
        <v>173731301.24223626</v>
      </c>
      <c r="D21" s="35">
        <f t="shared" ref="D21:BA21" si="11">(0.23/0.13)*D17</f>
        <v>416158649.83415294</v>
      </c>
      <c r="E21" s="35">
        <f t="shared" si="11"/>
        <v>767141684.05195427</v>
      </c>
      <c r="F21" s="35">
        <f t="shared" si="11"/>
        <v>863915273.20493674</v>
      </c>
      <c r="G21" s="35">
        <f t="shared" si="11"/>
        <v>620899498.20464647</v>
      </c>
      <c r="H21" s="35">
        <f t="shared" si="11"/>
        <v>615023096.34226823</v>
      </c>
      <c r="I21" s="35">
        <f t="shared" si="11"/>
        <v>533610704.79249501</v>
      </c>
      <c r="J21" s="35">
        <f t="shared" si="11"/>
        <v>520941150.9558655</v>
      </c>
      <c r="K21" s="35">
        <f t="shared" si="11"/>
        <v>646760864.59455407</v>
      </c>
      <c r="L21" s="35">
        <f t="shared" si="11"/>
        <v>610205705.74718606</v>
      </c>
      <c r="M21" s="35">
        <f t="shared" si="11"/>
        <v>713260170.49168587</v>
      </c>
      <c r="N21" s="35">
        <f t="shared" si="11"/>
        <v>1018168225.3440483</v>
      </c>
      <c r="O21" s="35">
        <f t="shared" si="11"/>
        <v>815433268.94149494</v>
      </c>
      <c r="P21" s="35">
        <f t="shared" si="11"/>
        <v>750049210.59548438</v>
      </c>
      <c r="Q21" s="35">
        <f t="shared" si="11"/>
        <v>756315986.64283085</v>
      </c>
      <c r="R21" s="35">
        <f t="shared" si="11"/>
        <v>646406878.84147739</v>
      </c>
      <c r="S21" s="35">
        <f t="shared" si="11"/>
        <v>683245633.02421153</v>
      </c>
      <c r="T21" s="35">
        <f t="shared" si="11"/>
        <v>715317912.39316237</v>
      </c>
      <c r="U21" s="35">
        <f t="shared" si="11"/>
        <v>834546153.84615386</v>
      </c>
      <c r="V21" s="35">
        <f t="shared" si="11"/>
        <v>1375278205.1282051</v>
      </c>
      <c r="W21" s="35">
        <f t="shared" si="11"/>
        <v>2116414294.8717949</v>
      </c>
      <c r="X21" s="35">
        <f t="shared" si="11"/>
        <v>3403268717.9487176</v>
      </c>
      <c r="Y21" s="35">
        <f t="shared" si="11"/>
        <v>6286651923.0769224</v>
      </c>
      <c r="Z21" s="35">
        <f t="shared" si="11"/>
        <v>5933972307.6923075</v>
      </c>
      <c r="AA21" s="35">
        <f t="shared" si="11"/>
        <v>4541190769.2307701</v>
      </c>
      <c r="AB21" s="35">
        <f t="shared" si="11"/>
        <v>4224561858.974359</v>
      </c>
      <c r="AC21" s="35">
        <f t="shared" si="11"/>
        <v>4696195299.1452999</v>
      </c>
      <c r="AD21" s="35">
        <f t="shared" si="11"/>
        <v>4594649341.8803425</v>
      </c>
      <c r="AE21" s="35">
        <f t="shared" si="11"/>
        <v>4260879979.6260686</v>
      </c>
      <c r="AF21" s="35">
        <f t="shared" si="11"/>
        <v>3585906245.5128212</v>
      </c>
      <c r="AG21" s="35">
        <f t="shared" si="11"/>
        <v>2925446712.2222219</v>
      </c>
      <c r="AH21" s="35">
        <f t="shared" si="11"/>
        <v>3372404259.6153846</v>
      </c>
      <c r="AI21" s="35">
        <f t="shared" si="11"/>
        <v>4621347145.4765186</v>
      </c>
      <c r="AJ21" s="35">
        <f t="shared" si="11"/>
        <v>4668181134.7386837</v>
      </c>
      <c r="AK21" s="35">
        <f t="shared" si="11"/>
        <v>4715489752.3897505</v>
      </c>
      <c r="AL21" s="35">
        <f t="shared" si="11"/>
        <v>4763277808.4429379</v>
      </c>
      <c r="AM21" s="35">
        <f t="shared" si="11"/>
        <v>4811550161.6574526</v>
      </c>
      <c r="AN21" s="35">
        <f t="shared" si="11"/>
        <v>4860311720.0324821</v>
      </c>
      <c r="AO21" s="35">
        <f t="shared" si="11"/>
        <v>4909567441.306221</v>
      </c>
      <c r="AP21" s="35">
        <f t="shared" si="11"/>
        <v>4959322333.4599247</v>
      </c>
      <c r="AQ21" s="35">
        <f t="shared" si="11"/>
        <v>5009581455.2270966</v>
      </c>
      <c r="AR21" s="35">
        <f t="shared" si="11"/>
        <v>5060349916.6078215</v>
      </c>
      <c r="AS21" s="35">
        <f t="shared" si="11"/>
        <v>5111632879.3883152</v>
      </c>
      <c r="AT21" s="35">
        <f t="shared" si="11"/>
        <v>5163435557.6657362</v>
      </c>
      <c r="AU21" s="35">
        <f t="shared" si="11"/>
        <v>5215763218.3783283</v>
      </c>
      <c r="AV21" s="35">
        <f t="shared" si="11"/>
        <v>5268621181.8409157</v>
      </c>
      <c r="AW21" s="35">
        <f t="shared" si="11"/>
        <v>5322014822.285841</v>
      </c>
      <c r="AX21" s="35">
        <f t="shared" si="11"/>
        <v>5375949568.409379</v>
      </c>
      <c r="AY21" s="35">
        <f t="shared" si="11"/>
        <v>5430430903.9236946</v>
      </c>
      <c r="AZ21" s="35">
        <f t="shared" si="11"/>
        <v>5485464368.1143761</v>
      </c>
      <c r="BA21" s="35">
        <f t="shared" si="11"/>
        <v>5541055556.4036446</v>
      </c>
    </row>
    <row r="22" spans="1:53" x14ac:dyDescent="0.25">
      <c r="B22" s="12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</row>
    <row r="23" spans="1:53" x14ac:dyDescent="0.25">
      <c r="A23" s="11" t="s">
        <v>73</v>
      </c>
      <c r="B23" s="12">
        <v>0.01</v>
      </c>
      <c r="C23" s="35">
        <f>(0.01/0.13)*C17</f>
        <v>7553534.8366189683</v>
      </c>
      <c r="D23" s="35">
        <f t="shared" ref="D23:BA23" si="12">(0.01/0.13)*D17</f>
        <v>18093854.340615347</v>
      </c>
      <c r="E23" s="35">
        <f t="shared" si="12"/>
        <v>33353986.263128452</v>
      </c>
      <c r="F23" s="35">
        <f t="shared" si="12"/>
        <v>37561533.617605947</v>
      </c>
      <c r="G23" s="35">
        <f t="shared" si="12"/>
        <v>26995630.356723763</v>
      </c>
      <c r="H23" s="35">
        <f t="shared" si="12"/>
        <v>26740134.62357688</v>
      </c>
      <c r="I23" s="35">
        <f t="shared" si="12"/>
        <v>23200465.425760657</v>
      </c>
      <c r="J23" s="35">
        <f t="shared" si="12"/>
        <v>22649615.258950673</v>
      </c>
      <c r="K23" s="35">
        <f t="shared" si="12"/>
        <v>28120037.591067571</v>
      </c>
      <c r="L23" s="35">
        <f t="shared" si="12"/>
        <v>26530682.85857331</v>
      </c>
      <c r="M23" s="35">
        <f t="shared" si="12"/>
        <v>31011311.760508087</v>
      </c>
      <c r="N23" s="35">
        <f t="shared" si="12"/>
        <v>44268183.710610792</v>
      </c>
      <c r="O23" s="35">
        <f t="shared" si="12"/>
        <v>35453620.388760649</v>
      </c>
      <c r="P23" s="35">
        <f t="shared" si="12"/>
        <v>32610835.243281934</v>
      </c>
      <c r="Q23" s="35">
        <f t="shared" si="12"/>
        <v>32883303.767079607</v>
      </c>
      <c r="R23" s="35">
        <f t="shared" si="12"/>
        <v>28104646.906151194</v>
      </c>
      <c r="S23" s="35">
        <f t="shared" si="12"/>
        <v>29706331.870617896</v>
      </c>
      <c r="T23" s="35">
        <f t="shared" si="12"/>
        <v>31100778.799702715</v>
      </c>
      <c r="U23" s="35">
        <f t="shared" si="12"/>
        <v>36284615.384615384</v>
      </c>
      <c r="V23" s="35">
        <f t="shared" si="12"/>
        <v>59794704.570791535</v>
      </c>
      <c r="W23" s="35">
        <f t="shared" si="12"/>
        <v>92018012.820512831</v>
      </c>
      <c r="X23" s="35">
        <f t="shared" si="12"/>
        <v>147968205.12820512</v>
      </c>
      <c r="Y23" s="35">
        <f t="shared" si="12"/>
        <v>273332692.30769235</v>
      </c>
      <c r="Z23" s="35">
        <f t="shared" si="12"/>
        <v>257998795.9866221</v>
      </c>
      <c r="AA23" s="35">
        <f t="shared" si="12"/>
        <v>197443076.92307696</v>
      </c>
      <c r="AB23" s="35">
        <f t="shared" si="12"/>
        <v>183676602.56410259</v>
      </c>
      <c r="AC23" s="35">
        <f t="shared" si="12"/>
        <v>204182404.31066522</v>
      </c>
      <c r="AD23" s="35">
        <f t="shared" si="12"/>
        <v>199767362.69044968</v>
      </c>
      <c r="AE23" s="35">
        <f t="shared" si="12"/>
        <v>185255651.28808993</v>
      </c>
      <c r="AF23" s="35">
        <f t="shared" si="12"/>
        <v>155908967.19620961</v>
      </c>
      <c r="AG23" s="35">
        <f t="shared" si="12"/>
        <v>127193335.31400965</v>
      </c>
      <c r="AH23" s="35">
        <f t="shared" si="12"/>
        <v>146626272.15719065</v>
      </c>
      <c r="AI23" s="35">
        <f t="shared" si="12"/>
        <v>200928136.75984865</v>
      </c>
      <c r="AJ23" s="35">
        <f t="shared" si="12"/>
        <v>202964397.16255149</v>
      </c>
      <c r="AK23" s="35">
        <f t="shared" si="12"/>
        <v>205021293.5821631</v>
      </c>
      <c r="AL23" s="35">
        <f t="shared" si="12"/>
        <v>207099035.14969298</v>
      </c>
      <c r="AM23" s="35">
        <f t="shared" si="12"/>
        <v>209197833.11554143</v>
      </c>
      <c r="AN23" s="35">
        <f t="shared" si="12"/>
        <v>211317900.87097752</v>
      </c>
      <c r="AO23" s="35">
        <f t="shared" si="12"/>
        <v>213459453.96983573</v>
      </c>
      <c r="AP23" s="35">
        <f t="shared" si="12"/>
        <v>215622710.15043154</v>
      </c>
      <c r="AQ23" s="35">
        <f t="shared" si="12"/>
        <v>217807889.35769987</v>
      </c>
      <c r="AR23" s="35">
        <f t="shared" si="12"/>
        <v>220015213.7655575</v>
      </c>
      <c r="AS23" s="35">
        <f t="shared" si="12"/>
        <v>222244907.79949197</v>
      </c>
      <c r="AT23" s="35">
        <f t="shared" si="12"/>
        <v>224497198.15937987</v>
      </c>
      <c r="AU23" s="35">
        <f t="shared" si="12"/>
        <v>226772313.84253603</v>
      </c>
      <c r="AV23" s="35">
        <f t="shared" si="12"/>
        <v>229070486.16699636</v>
      </c>
      <c r="AW23" s="35">
        <f t="shared" si="12"/>
        <v>231391948.79503658</v>
      </c>
      <c r="AX23" s="35">
        <f t="shared" si="12"/>
        <v>233736937.75692955</v>
      </c>
      <c r="AY23" s="35">
        <f t="shared" si="12"/>
        <v>236105691.47494325</v>
      </c>
      <c r="AZ23" s="35">
        <f t="shared" si="12"/>
        <v>238498450.78758159</v>
      </c>
      <c r="BA23" s="35">
        <f t="shared" si="12"/>
        <v>240915458.9740715</v>
      </c>
    </row>
    <row r="24" spans="1:53" x14ac:dyDescent="0.25">
      <c r="B24" s="12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</row>
    <row r="25" spans="1:53" x14ac:dyDescent="0.25">
      <c r="A25" s="11" t="s">
        <v>75</v>
      </c>
      <c r="B25" s="12">
        <v>0.06</v>
      </c>
      <c r="C25" s="35">
        <f>(0.06/0.13)*C17</f>
        <v>45321209.019713804</v>
      </c>
      <c r="D25" s="35">
        <f t="shared" ref="D25:BA25" si="13">(0.06/0.13)*D17</f>
        <v>108563126.04369207</v>
      </c>
      <c r="E25" s="35">
        <f t="shared" si="13"/>
        <v>200123917.5787707</v>
      </c>
      <c r="F25" s="35">
        <f t="shared" si="13"/>
        <v>225369201.70563567</v>
      </c>
      <c r="G25" s="35">
        <f t="shared" si="13"/>
        <v>161973782.14034256</v>
      </c>
      <c r="H25" s="35">
        <f t="shared" si="13"/>
        <v>160440807.74146128</v>
      </c>
      <c r="I25" s="35">
        <f t="shared" si="13"/>
        <v>139202792.55456391</v>
      </c>
      <c r="J25" s="35">
        <f t="shared" si="13"/>
        <v>135897691.55370402</v>
      </c>
      <c r="K25" s="35">
        <f t="shared" si="13"/>
        <v>168720225.5464054</v>
      </c>
      <c r="L25" s="35">
        <f t="shared" si="13"/>
        <v>159184097.15143985</v>
      </c>
      <c r="M25" s="35">
        <f t="shared" si="13"/>
        <v>186067870.56304848</v>
      </c>
      <c r="N25" s="35">
        <f t="shared" si="13"/>
        <v>265609102.26366475</v>
      </c>
      <c r="O25" s="35">
        <f t="shared" si="13"/>
        <v>212721722.33256388</v>
      </c>
      <c r="P25" s="35">
        <f t="shared" si="13"/>
        <v>195665011.45969158</v>
      </c>
      <c r="Q25" s="35">
        <f t="shared" si="13"/>
        <v>197299822.60247761</v>
      </c>
      <c r="R25" s="35">
        <f t="shared" si="13"/>
        <v>168627881.43690714</v>
      </c>
      <c r="S25" s="35">
        <f t="shared" si="13"/>
        <v>178237991.22370735</v>
      </c>
      <c r="T25" s="35">
        <f t="shared" si="13"/>
        <v>186604672.79821625</v>
      </c>
      <c r="U25" s="35">
        <f t="shared" si="13"/>
        <v>217707692.30769229</v>
      </c>
      <c r="V25" s="35">
        <f t="shared" si="13"/>
        <v>358768227.42474914</v>
      </c>
      <c r="W25" s="35">
        <f t="shared" si="13"/>
        <v>552108076.92307687</v>
      </c>
      <c r="X25" s="35">
        <f t="shared" si="13"/>
        <v>887809230.7692306</v>
      </c>
      <c r="Y25" s="35">
        <f t="shared" si="13"/>
        <v>1639996153.8461537</v>
      </c>
      <c r="Z25" s="35">
        <f t="shared" si="13"/>
        <v>1547992775.9197323</v>
      </c>
      <c r="AA25" s="35">
        <f t="shared" si="13"/>
        <v>1184658461.5384617</v>
      </c>
      <c r="AB25" s="35">
        <f t="shared" si="13"/>
        <v>1102059615.3846154</v>
      </c>
      <c r="AC25" s="35">
        <f t="shared" si="13"/>
        <v>1225094425.8639913</v>
      </c>
      <c r="AD25" s="35">
        <f t="shared" si="13"/>
        <v>1198604176.142698</v>
      </c>
      <c r="AE25" s="35">
        <f t="shared" si="13"/>
        <v>1111533907.7285395</v>
      </c>
      <c r="AF25" s="35">
        <f t="shared" si="13"/>
        <v>935453803.17725766</v>
      </c>
      <c r="AG25" s="35">
        <f t="shared" si="13"/>
        <v>763160011.88405788</v>
      </c>
      <c r="AH25" s="35">
        <f t="shared" si="13"/>
        <v>879757632.94314373</v>
      </c>
      <c r="AI25" s="35">
        <f t="shared" si="13"/>
        <v>1205568820.5590918</v>
      </c>
      <c r="AJ25" s="35">
        <f t="shared" si="13"/>
        <v>1217786382.9753089</v>
      </c>
      <c r="AK25" s="35">
        <f t="shared" si="13"/>
        <v>1230127761.4929783</v>
      </c>
      <c r="AL25" s="35">
        <f t="shared" si="13"/>
        <v>1242594210.8981578</v>
      </c>
      <c r="AM25" s="35">
        <f t="shared" si="13"/>
        <v>1255186998.6932485</v>
      </c>
      <c r="AN25" s="35">
        <f t="shared" si="13"/>
        <v>1267907405.2258649</v>
      </c>
      <c r="AO25" s="35">
        <f t="shared" si="13"/>
        <v>1280756723.8190143</v>
      </c>
      <c r="AP25" s="35">
        <f t="shared" si="13"/>
        <v>1293736260.9025891</v>
      </c>
      <c r="AQ25" s="35">
        <f t="shared" si="13"/>
        <v>1306847336.1461992</v>
      </c>
      <c r="AR25" s="35">
        <f t="shared" si="13"/>
        <v>1320091282.5933447</v>
      </c>
      <c r="AS25" s="35">
        <f t="shared" si="13"/>
        <v>1333469446.7969515</v>
      </c>
      <c r="AT25" s="35">
        <f t="shared" si="13"/>
        <v>1346983188.956279</v>
      </c>
      <c r="AU25" s="35">
        <f t="shared" si="13"/>
        <v>1360633883.0552161</v>
      </c>
      <c r="AV25" s="35">
        <f t="shared" si="13"/>
        <v>1374422917.0019779</v>
      </c>
      <c r="AW25" s="35">
        <f t="shared" si="13"/>
        <v>1388351692.7702193</v>
      </c>
      <c r="AX25" s="35">
        <f t="shared" si="13"/>
        <v>1402421626.5415771</v>
      </c>
      <c r="AY25" s="35">
        <f t="shared" si="13"/>
        <v>1416634148.8496592</v>
      </c>
      <c r="AZ25" s="35">
        <f t="shared" si="13"/>
        <v>1430990704.7254894</v>
      </c>
      <c r="BA25" s="35">
        <f t="shared" si="13"/>
        <v>1445492753.844429</v>
      </c>
    </row>
    <row r="26" spans="1:53" x14ac:dyDescent="0.25">
      <c r="B26" s="12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</row>
    <row r="27" spans="1:53" x14ac:dyDescent="0.25">
      <c r="A27" s="11" t="s">
        <v>76</v>
      </c>
      <c r="B27" s="12">
        <v>0.05</v>
      </c>
      <c r="C27" s="35">
        <f>(0.05/0.13)*C17</f>
        <v>37767674.183094844</v>
      </c>
      <c r="D27" s="35">
        <f t="shared" ref="D27:BA27" si="14">(0.05/0.13)*D17</f>
        <v>90469271.703076735</v>
      </c>
      <c r="E27" s="35">
        <f t="shared" si="14"/>
        <v>166769931.31564227</v>
      </c>
      <c r="F27" s="35">
        <f t="shared" si="14"/>
        <v>187807668.08802974</v>
      </c>
      <c r="G27" s="35">
        <f t="shared" si="14"/>
        <v>134978151.78361881</v>
      </c>
      <c r="H27" s="35">
        <f t="shared" si="14"/>
        <v>133700673.1178844</v>
      </c>
      <c r="I27" s="35">
        <f t="shared" si="14"/>
        <v>116002327.12880328</v>
      </c>
      <c r="J27" s="35">
        <f t="shared" si="14"/>
        <v>113248076.29475337</v>
      </c>
      <c r="K27" s="35">
        <f t="shared" si="14"/>
        <v>140600187.95533785</v>
      </c>
      <c r="L27" s="35">
        <f t="shared" si="14"/>
        <v>132653414.29286654</v>
      </c>
      <c r="M27" s="35">
        <f t="shared" si="14"/>
        <v>155056558.80254042</v>
      </c>
      <c r="N27" s="35">
        <f t="shared" si="14"/>
        <v>221340918.55305398</v>
      </c>
      <c r="O27" s="35">
        <f t="shared" si="14"/>
        <v>177268101.94380325</v>
      </c>
      <c r="P27" s="35">
        <f t="shared" si="14"/>
        <v>163054176.21640968</v>
      </c>
      <c r="Q27" s="35">
        <f t="shared" si="14"/>
        <v>164416518.83539805</v>
      </c>
      <c r="R27" s="35">
        <f t="shared" si="14"/>
        <v>140523234.53075597</v>
      </c>
      <c r="S27" s="35">
        <f t="shared" si="14"/>
        <v>148531659.35308948</v>
      </c>
      <c r="T27" s="35">
        <f t="shared" si="14"/>
        <v>155503893.99851358</v>
      </c>
      <c r="U27" s="35">
        <f t="shared" si="14"/>
        <v>181423076.92307693</v>
      </c>
      <c r="V27" s="35">
        <f t="shared" si="14"/>
        <v>298973522.85395765</v>
      </c>
      <c r="W27" s="35">
        <f t="shared" si="14"/>
        <v>460090064.10256416</v>
      </c>
      <c r="X27" s="35">
        <f t="shared" si="14"/>
        <v>739841025.64102566</v>
      </c>
      <c r="Y27" s="35">
        <f t="shared" si="14"/>
        <v>1366663461.5384617</v>
      </c>
      <c r="Z27" s="35">
        <f t="shared" si="14"/>
        <v>1289993979.9331105</v>
      </c>
      <c r="AA27" s="35">
        <f t="shared" si="14"/>
        <v>987215384.61538482</v>
      </c>
      <c r="AB27" s="35">
        <f t="shared" si="14"/>
        <v>918383012.82051289</v>
      </c>
      <c r="AC27" s="35">
        <f t="shared" si="14"/>
        <v>1020912021.5533261</v>
      </c>
      <c r="AD27" s="35">
        <f t="shared" si="14"/>
        <v>998836813.45224845</v>
      </c>
      <c r="AE27" s="35">
        <f t="shared" si="14"/>
        <v>926278256.44044971</v>
      </c>
      <c r="AF27" s="35">
        <f t="shared" si="14"/>
        <v>779544835.98104811</v>
      </c>
      <c r="AG27" s="35">
        <f t="shared" si="14"/>
        <v>635966676.57004833</v>
      </c>
      <c r="AH27" s="35">
        <f t="shared" si="14"/>
        <v>733131360.78595316</v>
      </c>
      <c r="AI27" s="35">
        <f t="shared" si="14"/>
        <v>1004640683.7992432</v>
      </c>
      <c r="AJ27" s="35">
        <f t="shared" si="14"/>
        <v>1014821985.8127575</v>
      </c>
      <c r="AK27" s="35">
        <f t="shared" si="14"/>
        <v>1025106467.9108155</v>
      </c>
      <c r="AL27" s="35">
        <f t="shared" si="14"/>
        <v>1035495175.7484649</v>
      </c>
      <c r="AM27" s="35">
        <f t="shared" si="14"/>
        <v>1045989165.5777072</v>
      </c>
      <c r="AN27" s="35">
        <f t="shared" si="14"/>
        <v>1056589504.3548876</v>
      </c>
      <c r="AO27" s="35">
        <f t="shared" si="14"/>
        <v>1067297269.8491787</v>
      </c>
      <c r="AP27" s="35">
        <f t="shared" si="14"/>
        <v>1078113550.7521577</v>
      </c>
      <c r="AQ27" s="35">
        <f t="shared" si="14"/>
        <v>1089039446.7884994</v>
      </c>
      <c r="AR27" s="35">
        <f t="shared" si="14"/>
        <v>1100076068.8277874</v>
      </c>
      <c r="AS27" s="35">
        <f t="shared" si="14"/>
        <v>1111224538.9974599</v>
      </c>
      <c r="AT27" s="35">
        <f t="shared" si="14"/>
        <v>1122485990.7968993</v>
      </c>
      <c r="AU27" s="35">
        <f t="shared" si="14"/>
        <v>1133861569.2126801</v>
      </c>
      <c r="AV27" s="35">
        <f t="shared" si="14"/>
        <v>1145352430.8349817</v>
      </c>
      <c r="AW27" s="35">
        <f t="shared" si="14"/>
        <v>1156959743.975183</v>
      </c>
      <c r="AX27" s="35">
        <f t="shared" si="14"/>
        <v>1168684688.7846477</v>
      </c>
      <c r="AY27" s="35">
        <f t="shared" si="14"/>
        <v>1180528457.3747163</v>
      </c>
      <c r="AZ27" s="35">
        <f t="shared" si="14"/>
        <v>1192492253.9379079</v>
      </c>
      <c r="BA27" s="35">
        <f t="shared" si="14"/>
        <v>1204577294.8703575</v>
      </c>
    </row>
    <row r="28" spans="1:53" x14ac:dyDescent="0.25">
      <c r="B28" s="12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</row>
    <row r="29" spans="1:53" x14ac:dyDescent="0.25">
      <c r="A29" s="11" t="s">
        <v>77</v>
      </c>
      <c r="B29" s="12">
        <v>0.06</v>
      </c>
      <c r="C29" s="35">
        <f>(0.06/0.13)*C17</f>
        <v>45321209.019713804</v>
      </c>
      <c r="D29" s="35">
        <f t="shared" ref="D29:BA29" si="15">(0.06/0.13)*D17</f>
        <v>108563126.04369207</v>
      </c>
      <c r="E29" s="35">
        <f t="shared" si="15"/>
        <v>200123917.5787707</v>
      </c>
      <c r="F29" s="35">
        <f t="shared" si="15"/>
        <v>225369201.70563567</v>
      </c>
      <c r="G29" s="35">
        <f t="shared" si="15"/>
        <v>161973782.14034256</v>
      </c>
      <c r="H29" s="35">
        <f t="shared" si="15"/>
        <v>160440807.74146128</v>
      </c>
      <c r="I29" s="35">
        <f t="shared" si="15"/>
        <v>139202792.55456391</v>
      </c>
      <c r="J29" s="35">
        <f t="shared" si="15"/>
        <v>135897691.55370402</v>
      </c>
      <c r="K29" s="35">
        <f t="shared" si="15"/>
        <v>168720225.5464054</v>
      </c>
      <c r="L29" s="35">
        <f t="shared" si="15"/>
        <v>159184097.15143985</v>
      </c>
      <c r="M29" s="35">
        <f t="shared" si="15"/>
        <v>186067870.56304848</v>
      </c>
      <c r="N29" s="35">
        <f t="shared" si="15"/>
        <v>265609102.26366475</v>
      </c>
      <c r="O29" s="35">
        <f t="shared" si="15"/>
        <v>212721722.33256388</v>
      </c>
      <c r="P29" s="35">
        <f t="shared" si="15"/>
        <v>195665011.45969158</v>
      </c>
      <c r="Q29" s="35">
        <f t="shared" si="15"/>
        <v>197299822.60247761</v>
      </c>
      <c r="R29" s="35">
        <f t="shared" si="15"/>
        <v>168627881.43690714</v>
      </c>
      <c r="S29" s="35">
        <f t="shared" si="15"/>
        <v>178237991.22370735</v>
      </c>
      <c r="T29" s="35">
        <f t="shared" si="15"/>
        <v>186604672.79821625</v>
      </c>
      <c r="U29" s="35">
        <f t="shared" si="15"/>
        <v>217707692.30769229</v>
      </c>
      <c r="V29" s="35">
        <f t="shared" si="15"/>
        <v>358768227.42474914</v>
      </c>
      <c r="W29" s="35">
        <f t="shared" si="15"/>
        <v>552108076.92307687</v>
      </c>
      <c r="X29" s="35">
        <f t="shared" si="15"/>
        <v>887809230.7692306</v>
      </c>
      <c r="Y29" s="35">
        <f t="shared" si="15"/>
        <v>1639996153.8461537</v>
      </c>
      <c r="Z29" s="35">
        <f t="shared" si="15"/>
        <v>1547992775.9197323</v>
      </c>
      <c r="AA29" s="35">
        <f t="shared" si="15"/>
        <v>1184658461.5384617</v>
      </c>
      <c r="AB29" s="35">
        <f t="shared" si="15"/>
        <v>1102059615.3846154</v>
      </c>
      <c r="AC29" s="35">
        <f t="shared" si="15"/>
        <v>1225094425.8639913</v>
      </c>
      <c r="AD29" s="35">
        <f t="shared" si="15"/>
        <v>1198604176.142698</v>
      </c>
      <c r="AE29" s="35">
        <f t="shared" si="15"/>
        <v>1111533907.7285395</v>
      </c>
      <c r="AF29" s="35">
        <f t="shared" si="15"/>
        <v>935453803.17725766</v>
      </c>
      <c r="AG29" s="35">
        <f t="shared" si="15"/>
        <v>763160011.88405788</v>
      </c>
      <c r="AH29" s="35">
        <f t="shared" si="15"/>
        <v>879757632.94314373</v>
      </c>
      <c r="AI29" s="35">
        <f t="shared" si="15"/>
        <v>1205568820.5590918</v>
      </c>
      <c r="AJ29" s="35">
        <f t="shared" si="15"/>
        <v>1217786382.9753089</v>
      </c>
      <c r="AK29" s="35">
        <f t="shared" si="15"/>
        <v>1230127761.4929783</v>
      </c>
      <c r="AL29" s="35">
        <f t="shared" si="15"/>
        <v>1242594210.8981578</v>
      </c>
      <c r="AM29" s="35">
        <f t="shared" si="15"/>
        <v>1255186998.6932485</v>
      </c>
      <c r="AN29" s="35">
        <f t="shared" si="15"/>
        <v>1267907405.2258649</v>
      </c>
      <c r="AO29" s="35">
        <f t="shared" si="15"/>
        <v>1280756723.8190143</v>
      </c>
      <c r="AP29" s="35">
        <f t="shared" si="15"/>
        <v>1293736260.9025891</v>
      </c>
      <c r="AQ29" s="35">
        <f t="shared" si="15"/>
        <v>1306847336.1461992</v>
      </c>
      <c r="AR29" s="35">
        <f t="shared" si="15"/>
        <v>1320091282.5933447</v>
      </c>
      <c r="AS29" s="35">
        <f t="shared" si="15"/>
        <v>1333469446.7969515</v>
      </c>
      <c r="AT29" s="35">
        <f t="shared" si="15"/>
        <v>1346983188.956279</v>
      </c>
      <c r="AU29" s="35">
        <f t="shared" si="15"/>
        <v>1360633883.0552161</v>
      </c>
      <c r="AV29" s="35">
        <f t="shared" si="15"/>
        <v>1374422917.0019779</v>
      </c>
      <c r="AW29" s="35">
        <f t="shared" si="15"/>
        <v>1388351692.7702193</v>
      </c>
      <c r="AX29" s="35">
        <f t="shared" si="15"/>
        <v>1402421626.5415771</v>
      </c>
      <c r="AY29" s="35">
        <f t="shared" si="15"/>
        <v>1416634148.8496592</v>
      </c>
      <c r="AZ29" s="35">
        <f t="shared" si="15"/>
        <v>1430990704.7254894</v>
      </c>
      <c r="BA29" s="35">
        <f t="shared" si="15"/>
        <v>1445492753.844429</v>
      </c>
    </row>
    <row r="30" spans="1:53" x14ac:dyDescent="0.25">
      <c r="B30" s="12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</row>
    <row r="31" spans="1:53" x14ac:dyDescent="0.25">
      <c r="A31" s="11" t="s">
        <v>78</v>
      </c>
      <c r="B31" s="12">
        <v>0.02</v>
      </c>
      <c r="C31" s="35">
        <f>(0.02/0.13)*C17</f>
        <v>15107069.673237937</v>
      </c>
      <c r="D31" s="35">
        <f t="shared" ref="D31:BA31" si="16">(0.02/0.13)*D17</f>
        <v>36187708.681230694</v>
      </c>
      <c r="E31" s="35">
        <f t="shared" si="16"/>
        <v>66707972.526256904</v>
      </c>
      <c r="F31" s="35">
        <f t="shared" si="16"/>
        <v>75123067.235211894</v>
      </c>
      <c r="G31" s="35">
        <f t="shared" si="16"/>
        <v>53991260.713447526</v>
      </c>
      <c r="H31" s="35">
        <f t="shared" si="16"/>
        <v>53480269.247153759</v>
      </c>
      <c r="I31" s="35">
        <f t="shared" si="16"/>
        <v>46400930.851521313</v>
      </c>
      <c r="J31" s="35">
        <f t="shared" si="16"/>
        <v>45299230.517901346</v>
      </c>
      <c r="K31" s="35">
        <f t="shared" si="16"/>
        <v>56240075.182135142</v>
      </c>
      <c r="L31" s="35">
        <f t="shared" si="16"/>
        <v>53061365.71714662</v>
      </c>
      <c r="M31" s="35">
        <f t="shared" si="16"/>
        <v>62022623.521016173</v>
      </c>
      <c r="N31" s="35">
        <f t="shared" si="16"/>
        <v>88536367.421221584</v>
      </c>
      <c r="O31" s="35">
        <f t="shared" si="16"/>
        <v>70907240.777521297</v>
      </c>
      <c r="P31" s="35">
        <f t="shared" si="16"/>
        <v>65221670.486563869</v>
      </c>
      <c r="Q31" s="35">
        <f t="shared" si="16"/>
        <v>65766607.534159213</v>
      </c>
      <c r="R31" s="35">
        <f t="shared" si="16"/>
        <v>56209293.812302388</v>
      </c>
      <c r="S31" s="35">
        <f t="shared" si="16"/>
        <v>59412663.741235793</v>
      </c>
      <c r="T31" s="35">
        <f t="shared" si="16"/>
        <v>62201557.59940543</v>
      </c>
      <c r="U31" s="35">
        <f t="shared" si="16"/>
        <v>72569230.769230768</v>
      </c>
      <c r="V31" s="35">
        <f t="shared" si="16"/>
        <v>119589409.14158307</v>
      </c>
      <c r="W31" s="35">
        <f t="shared" si="16"/>
        <v>184036025.64102566</v>
      </c>
      <c r="X31" s="35">
        <f t="shared" si="16"/>
        <v>295936410.25641024</v>
      </c>
      <c r="Y31" s="35">
        <f t="shared" si="16"/>
        <v>546665384.6153847</v>
      </c>
      <c r="Z31" s="35">
        <f t="shared" si="16"/>
        <v>515997591.97324419</v>
      </c>
      <c r="AA31" s="35">
        <f t="shared" si="16"/>
        <v>394886153.84615391</v>
      </c>
      <c r="AB31" s="35">
        <f t="shared" si="16"/>
        <v>367353205.12820518</v>
      </c>
      <c r="AC31" s="35">
        <f t="shared" si="16"/>
        <v>408364808.62133044</v>
      </c>
      <c r="AD31" s="35">
        <f t="shared" si="16"/>
        <v>399534725.38089937</v>
      </c>
      <c r="AE31" s="35">
        <f t="shared" si="16"/>
        <v>370511302.57617986</v>
      </c>
      <c r="AF31" s="35">
        <f t="shared" si="16"/>
        <v>311817934.39241922</v>
      </c>
      <c r="AG31" s="35">
        <f t="shared" si="16"/>
        <v>254386670.6280193</v>
      </c>
      <c r="AH31" s="35">
        <f t="shared" si="16"/>
        <v>293252544.3143813</v>
      </c>
      <c r="AI31" s="35">
        <f t="shared" si="16"/>
        <v>401856273.51969731</v>
      </c>
      <c r="AJ31" s="35">
        <f t="shared" si="16"/>
        <v>405928794.32510298</v>
      </c>
      <c r="AK31" s="35">
        <f t="shared" si="16"/>
        <v>410042587.16432619</v>
      </c>
      <c r="AL31" s="35">
        <f t="shared" si="16"/>
        <v>414198070.29938596</v>
      </c>
      <c r="AM31" s="35">
        <f t="shared" si="16"/>
        <v>418395666.23108286</v>
      </c>
      <c r="AN31" s="35">
        <f t="shared" si="16"/>
        <v>422635801.74195504</v>
      </c>
      <c r="AO31" s="35">
        <f t="shared" si="16"/>
        <v>426918907.93967146</v>
      </c>
      <c r="AP31" s="35">
        <f t="shared" si="16"/>
        <v>431245420.30086309</v>
      </c>
      <c r="AQ31" s="35">
        <f t="shared" si="16"/>
        <v>435615778.71539974</v>
      </c>
      <c r="AR31" s="35">
        <f t="shared" si="16"/>
        <v>440030427.531115</v>
      </c>
      <c r="AS31" s="35">
        <f t="shared" si="16"/>
        <v>444489815.59898394</v>
      </c>
      <c r="AT31" s="35">
        <f t="shared" si="16"/>
        <v>448994396.31875974</v>
      </c>
      <c r="AU31" s="35">
        <f t="shared" si="16"/>
        <v>453544627.68507206</v>
      </c>
      <c r="AV31" s="35">
        <f t="shared" si="16"/>
        <v>458140972.33399272</v>
      </c>
      <c r="AW31" s="35">
        <f t="shared" si="16"/>
        <v>462783897.59007317</v>
      </c>
      <c r="AX31" s="35">
        <f t="shared" si="16"/>
        <v>467473875.51385909</v>
      </c>
      <c r="AY31" s="35">
        <f t="shared" si="16"/>
        <v>472211382.9498865</v>
      </c>
      <c r="AZ31" s="35">
        <f t="shared" si="16"/>
        <v>476996901.57516319</v>
      </c>
      <c r="BA31" s="35">
        <f t="shared" si="16"/>
        <v>481830917.94814301</v>
      </c>
    </row>
    <row r="32" spans="1:53" x14ac:dyDescent="0.25"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</row>
    <row r="33" spans="1:16384" x14ac:dyDescent="0.25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</row>
    <row r="34" spans="1:16384" x14ac:dyDescent="0.25">
      <c r="A34" s="6" t="s">
        <v>93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</row>
    <row r="35" spans="1:16384" x14ac:dyDescent="0.25">
      <c r="A35" s="11" t="s">
        <v>92</v>
      </c>
      <c r="B35" s="35"/>
      <c r="C35" s="35">
        <v>919.45561170637836</v>
      </c>
      <c r="D35" s="35">
        <v>928.77362502373842</v>
      </c>
      <c r="E35" s="35">
        <v>938.18606962312776</v>
      </c>
      <c r="F35" s="35">
        <v>947.69390249684966</v>
      </c>
      <c r="G35" s="35">
        <v>957.29809033562765</v>
      </c>
      <c r="H35" s="35">
        <v>966.99960962689204</v>
      </c>
      <c r="I35" s="35">
        <v>976.7994467540625</v>
      </c>
      <c r="J35" s="35">
        <v>986.69859809683646</v>
      </c>
      <c r="K35" s="35">
        <v>996.69807013249454</v>
      </c>
      <c r="L35" s="35">
        <v>1006.7988795382317</v>
      </c>
      <c r="M35" s="35">
        <v>1017.0020532945265</v>
      </c>
      <c r="N35" s="35">
        <v>1027.3086287895567</v>
      </c>
      <c r="O35" s="35">
        <v>1037.7196539246743</v>
      </c>
      <c r="P35" s="35">
        <v>1048.2361872209485</v>
      </c>
      <c r="Q35" s="35">
        <v>1058.8592979267894</v>
      </c>
      <c r="R35" s="35">
        <v>1069.590066126661</v>
      </c>
      <c r="S35" s="35">
        <v>1080.4295828508973</v>
      </c>
      <c r="T35" s="35">
        <v>1091.3789501866306</v>
      </c>
      <c r="U35" s="35">
        <v>1102.4392813898437</v>
      </c>
      <c r="V35" s="35">
        <v>1113.6117009985587</v>
      </c>
      <c r="W35" s="35">
        <v>1124.8973449471719</v>
      </c>
      <c r="X35" s="35">
        <v>1136.2973606819478</v>
      </c>
      <c r="Y35" s="35">
        <v>1147.8129072776835</v>
      </c>
      <c r="Z35" s="35">
        <v>1741.6463999999999</v>
      </c>
      <c r="AA35" s="35">
        <v>1022.1119999999999</v>
      </c>
      <c r="AB35" s="35">
        <v>1346.5919999999999</v>
      </c>
      <c r="AC35" s="35">
        <v>1514.24</v>
      </c>
      <c r="AD35" s="35">
        <v>1338.48</v>
      </c>
      <c r="AE35" s="35">
        <v>993.44960000000003</v>
      </c>
      <c r="AF35" s="35">
        <v>891.23839999999996</v>
      </c>
      <c r="AG35" s="35">
        <v>873.93279999999993</v>
      </c>
      <c r="AH35" s="35">
        <v>713.3152</v>
      </c>
      <c r="AI35" s="35">
        <v>1171.1952882021603</v>
      </c>
      <c r="AJ35" s="35">
        <v>1183.0644998897628</v>
      </c>
      <c r="AK35" s="35">
        <v>1195.0539973977611</v>
      </c>
      <c r="AL35" s="35">
        <v>1207.1649997353843</v>
      </c>
      <c r="AM35" s="35">
        <v>1219.3987382656326</v>
      </c>
      <c r="AN35" s="35">
        <v>1231.7564568304736</v>
      </c>
      <c r="AO35" s="35">
        <v>1244.2394118773082</v>
      </c>
      <c r="AP35" s="35">
        <v>1256.8488725867169</v>
      </c>
      <c r="AQ35" s="35">
        <v>1269.5861210015016</v>
      </c>
      <c r="AR35" s="35">
        <v>1282.4524521570347</v>
      </c>
      <c r="AS35" s="35">
        <v>1295.4491742129292</v>
      </c>
      <c r="AT35" s="35">
        <v>1308.5776085860439</v>
      </c>
      <c r="AU35" s="35">
        <v>1321.8390900848351</v>
      </c>
      <c r="AV35" s="35">
        <v>1335.2349670450715</v>
      </c>
      <c r="AW35" s="35">
        <v>1348.7666014669232</v>
      </c>
      <c r="AX35" s="35">
        <v>1362.4353691534407</v>
      </c>
      <c r="AY35" s="35">
        <v>1376.2426598504364</v>
      </c>
      <c r="AZ35" s="35">
        <v>1390.1898773877856</v>
      </c>
      <c r="BA35" s="35">
        <v>1404.278439822157</v>
      </c>
    </row>
    <row r="36" spans="1:16384" x14ac:dyDescent="0.25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</row>
    <row r="37" spans="1:16384" x14ac:dyDescent="0.25">
      <c r="A37" s="11" t="s">
        <v>46</v>
      </c>
      <c r="B37" s="35"/>
      <c r="C37" s="35">
        <f>C35*C12*1000</f>
        <v>2203935101.2601891</v>
      </c>
      <c r="D37" s="35">
        <f t="shared" ref="D37:BA37" si="17">D35*D12*1000</f>
        <v>5386887025.1376829</v>
      </c>
      <c r="E37" s="35">
        <f t="shared" si="17"/>
        <v>10132409551.929779</v>
      </c>
      <c r="F37" s="35">
        <f t="shared" si="17"/>
        <v>11182788049.462826</v>
      </c>
      <c r="G37" s="35">
        <f t="shared" si="17"/>
        <v>11870496320.161781</v>
      </c>
      <c r="H37" s="35">
        <f t="shared" si="17"/>
        <v>12184195081.29884</v>
      </c>
      <c r="I37" s="35">
        <f t="shared" si="17"/>
        <v>11916953250.399561</v>
      </c>
      <c r="J37" s="35">
        <f t="shared" si="17"/>
        <v>12037722896.781404</v>
      </c>
      <c r="K37" s="35">
        <f t="shared" si="17"/>
        <v>12757735297.695929</v>
      </c>
      <c r="L37" s="35">
        <f t="shared" si="17"/>
        <v>13088385433.997013</v>
      </c>
      <c r="M37" s="35">
        <f t="shared" si="17"/>
        <v>12610825460.852129</v>
      </c>
      <c r="N37" s="35">
        <f t="shared" si="17"/>
        <v>13149550448.506325</v>
      </c>
      <c r="O37" s="35">
        <f t="shared" si="17"/>
        <v>13075267639.450897</v>
      </c>
      <c r="P37" s="35">
        <f t="shared" si="17"/>
        <v>13836717671.316521</v>
      </c>
      <c r="Q37" s="35">
        <f t="shared" si="17"/>
        <v>14188714592.218979</v>
      </c>
      <c r="R37" s="35">
        <f t="shared" si="17"/>
        <v>14546424899.32259</v>
      </c>
      <c r="S37" s="35">
        <f t="shared" si="17"/>
        <v>14693842326.772203</v>
      </c>
      <c r="T37" s="35">
        <f t="shared" si="17"/>
        <v>14624477932.500851</v>
      </c>
      <c r="U37" s="35">
        <f t="shared" si="17"/>
        <v>15213662083.179842</v>
      </c>
      <c r="V37" s="35">
        <f t="shared" si="17"/>
        <v>15145119133.580399</v>
      </c>
      <c r="W37" s="35">
        <f t="shared" si="17"/>
        <v>15523583360.270971</v>
      </c>
      <c r="X37" s="35">
        <f t="shared" si="17"/>
        <v>15680903577.410881</v>
      </c>
      <c r="Y37" s="35">
        <f t="shared" si="17"/>
        <v>15839818120.432032</v>
      </c>
      <c r="Z37" s="35">
        <f t="shared" si="17"/>
        <v>25079708159.999996</v>
      </c>
      <c r="AA37" s="35">
        <f t="shared" si="17"/>
        <v>14105145599.999998</v>
      </c>
      <c r="AB37" s="35">
        <f t="shared" si="17"/>
        <v>18582969599.999996</v>
      </c>
      <c r="AC37" s="35">
        <f t="shared" si="17"/>
        <v>21199360000</v>
      </c>
      <c r="AD37" s="35">
        <f t="shared" si="17"/>
        <v>20344896000</v>
      </c>
      <c r="AE37" s="35">
        <f t="shared" si="17"/>
        <v>15576296278.4</v>
      </c>
      <c r="AF37" s="35">
        <f t="shared" si="17"/>
        <v>13697442969.6</v>
      </c>
      <c r="AG37" s="35">
        <f t="shared" si="17"/>
        <v>10997570355.199999</v>
      </c>
      <c r="AH37" s="35">
        <f t="shared" si="17"/>
        <v>10913722560</v>
      </c>
      <c r="AI37" s="35">
        <f t="shared" si="17"/>
        <v>17919287909.49305</v>
      </c>
      <c r="AJ37" s="35">
        <f t="shared" si="17"/>
        <v>18100886848.313374</v>
      </c>
      <c r="AK37" s="35">
        <f t="shared" si="17"/>
        <v>18284326160.185745</v>
      </c>
      <c r="AL37" s="35">
        <f t="shared" si="17"/>
        <v>18469624495.951382</v>
      </c>
      <c r="AM37" s="35">
        <f t="shared" si="17"/>
        <v>18656800695.46418</v>
      </c>
      <c r="AN37" s="35">
        <f t="shared" si="17"/>
        <v>18845873789.506245</v>
      </c>
      <c r="AO37" s="35">
        <f t="shared" si="17"/>
        <v>19036863001.722816</v>
      </c>
      <c r="AP37" s="35">
        <f t="shared" si="17"/>
        <v>19229787750.576767</v>
      </c>
      <c r="AQ37" s="35">
        <f t="shared" si="17"/>
        <v>19424667651.322975</v>
      </c>
      <c r="AR37" s="35">
        <f t="shared" si="17"/>
        <v>19621522518.002628</v>
      </c>
      <c r="AS37" s="35">
        <f t="shared" si="17"/>
        <v>19820372365.457817</v>
      </c>
      <c r="AT37" s="35">
        <f t="shared" si="17"/>
        <v>20021237411.36647</v>
      </c>
      <c r="AU37" s="35">
        <f t="shared" si="17"/>
        <v>20224138078.297977</v>
      </c>
      <c r="AV37" s="35">
        <f t="shared" si="17"/>
        <v>20429094995.789597</v>
      </c>
      <c r="AW37" s="35">
        <f t="shared" si="17"/>
        <v>20636129002.443924</v>
      </c>
      <c r="AX37" s="35">
        <f t="shared" si="17"/>
        <v>20845261148.047642</v>
      </c>
      <c r="AY37" s="35">
        <f t="shared" si="17"/>
        <v>21056512695.711678</v>
      </c>
      <c r="AZ37" s="35">
        <f t="shared" si="17"/>
        <v>21269905124.033119</v>
      </c>
      <c r="BA37" s="35">
        <f t="shared" si="17"/>
        <v>21485460129.279003</v>
      </c>
    </row>
    <row r="38" spans="1:16384" x14ac:dyDescent="0.25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</row>
    <row r="39" spans="1:16384" x14ac:dyDescent="0.25">
      <c r="A39" s="13" t="s">
        <v>94</v>
      </c>
      <c r="B39" s="35"/>
      <c r="C39" s="35">
        <f>C37-(SUM(C17:C31))</f>
        <v>1661087150.4095268</v>
      </c>
      <c r="D39" s="35">
        <f>D37-(SUM(D17:D31))</f>
        <v>4083631182.0632234</v>
      </c>
      <c r="E39" s="35">
        <f t="shared" ref="E39:BA39" si="18">E37-(SUM(E17:E31))</f>
        <v>7724586321.1945858</v>
      </c>
      <c r="F39" s="35">
        <f t="shared" si="18"/>
        <v>8489342166.876893</v>
      </c>
      <c r="G39" s="35">
        <f t="shared" si="18"/>
        <v>9738741020.1852512</v>
      </c>
      <c r="H39" s="35">
        <f t="shared" si="18"/>
        <v>10056747542.378534</v>
      </c>
      <c r="I39" s="35">
        <f t="shared" si="18"/>
        <v>10007727186.556965</v>
      </c>
      <c r="J39" s="35">
        <f t="shared" si="18"/>
        <v>10159344442.280167</v>
      </c>
      <c r="K39" s="35">
        <f t="shared" si="18"/>
        <v>10543013192.596146</v>
      </c>
      <c r="L39" s="35">
        <f t="shared" si="18"/>
        <v>10952667193.916908</v>
      </c>
      <c r="M39" s="35">
        <f t="shared" si="18"/>
        <v>10254192002.263676</v>
      </c>
      <c r="N39" s="35">
        <f t="shared" si="18"/>
        <v>10030532160.71212</v>
      </c>
      <c r="O39" s="35">
        <f t="shared" si="18"/>
        <v>10459864897.680302</v>
      </c>
      <c r="P39" s="35">
        <f t="shared" si="18"/>
        <v>11350510897.692734</v>
      </c>
      <c r="Q39" s="35">
        <f t="shared" si="18"/>
        <v>11677249581.262522</v>
      </c>
      <c r="R39" s="35">
        <f t="shared" si="18"/>
        <v>12292564672.578123</v>
      </c>
      <c r="S39" s="35">
        <f t="shared" si="18"/>
        <v>12350287742.017601</v>
      </c>
      <c r="T39" s="35">
        <f t="shared" si="18"/>
        <v>12212834319.717499</v>
      </c>
      <c r="U39" s="35">
        <f t="shared" si="18"/>
        <v>12491723621.64138</v>
      </c>
      <c r="V39" s="35">
        <f t="shared" si="18"/>
        <v>11116615677.616074</v>
      </c>
      <c r="W39" s="35">
        <f t="shared" si="18"/>
        <v>9680574642.3222542</v>
      </c>
      <c r="X39" s="35">
        <f t="shared" si="18"/>
        <v>6704684090.2313938</v>
      </c>
      <c r="Y39" s="35">
        <f t="shared" si="18"/>
        <v>-156812648.79873657</v>
      </c>
      <c r="Z39" s="35">
        <f t="shared" si="18"/>
        <v>9911775584.7491589</v>
      </c>
      <c r="AA39" s="35">
        <f t="shared" si="18"/>
        <v>2358333292.3076897</v>
      </c>
      <c r="AB39" s="35">
        <f t="shared" si="18"/>
        <v>7607079856.4102535</v>
      </c>
      <c r="AC39" s="35">
        <f t="shared" si="18"/>
        <v>9065145358.6027489</v>
      </c>
      <c r="AD39" s="35">
        <f t="shared" si="18"/>
        <v>8397923689.3348198</v>
      </c>
      <c r="AE39" s="35">
        <f t="shared" si="18"/>
        <v>4418029806.2669659</v>
      </c>
      <c r="AF39" s="35">
        <f t="shared" si="18"/>
        <v>4198090806.6122608</v>
      </c>
      <c r="AG39" s="35">
        <f t="shared" si="18"/>
        <v>3245543577.6154575</v>
      </c>
      <c r="AH39" s="35">
        <f t="shared" si="18"/>
        <v>1937651319.1973248</v>
      </c>
      <c r="AI39" s="35">
        <f t="shared" si="18"/>
        <v>5902312250.9415245</v>
      </c>
      <c r="AJ39" s="35">
        <f t="shared" si="18"/>
        <v>5969880607.2104893</v>
      </c>
      <c r="AK39" s="35">
        <f t="shared" si="18"/>
        <v>6038133719.5846119</v>
      </c>
      <c r="AL39" s="35">
        <f t="shared" si="18"/>
        <v>6107078527.5685787</v>
      </c>
      <c r="AM39" s="35">
        <f t="shared" si="18"/>
        <v>6176722040.9938602</v>
      </c>
      <c r="AN39" s="35">
        <f t="shared" si="18"/>
        <v>6247071340.7315063</v>
      </c>
      <c r="AO39" s="35">
        <f t="shared" si="18"/>
        <v>6318133579.4120197</v>
      </c>
      <c r="AP39" s="35">
        <f t="shared" si="18"/>
        <v>6389915982.1526012</v>
      </c>
      <c r="AQ39" s="35">
        <f t="shared" si="18"/>
        <v>6462425847.2917786</v>
      </c>
      <c r="AR39" s="35">
        <f t="shared" si="18"/>
        <v>6535670547.1314106</v>
      </c>
      <c r="AS39" s="35">
        <f t="shared" si="18"/>
        <v>6609657528.6862679</v>
      </c>
      <c r="AT39" s="35">
        <f t="shared" si="18"/>
        <v>6684394314.4411964</v>
      </c>
      <c r="AU39" s="35">
        <f t="shared" si="18"/>
        <v>6759888503.1159592</v>
      </c>
      <c r="AV39" s="35">
        <f t="shared" si="18"/>
        <v>6836147770.4378033</v>
      </c>
      <c r="AW39" s="35">
        <f t="shared" si="18"/>
        <v>6913179869.921875</v>
      </c>
      <c r="AX39" s="35">
        <f t="shared" si="18"/>
        <v>6990992633.6595917</v>
      </c>
      <c r="AY39" s="35">
        <f t="shared" si="18"/>
        <v>7069593973.1148567</v>
      </c>
      <c r="AZ39" s="35">
        <f t="shared" si="18"/>
        <v>7148991879.9285526</v>
      </c>
      <c r="BA39" s="35">
        <f t="shared" si="18"/>
        <v>7229194426.730999</v>
      </c>
    </row>
    <row r="40" spans="1:16384" x14ac:dyDescent="0.25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</row>
    <row r="41" spans="1:16384" x14ac:dyDescent="0.25">
      <c r="A41" s="13" t="s">
        <v>95</v>
      </c>
      <c r="B41" s="35"/>
      <c r="C41" s="35">
        <f>-C4</f>
        <v>0</v>
      </c>
      <c r="D41" s="35">
        <f t="shared" ref="D41:BA41" si="19">-D4</f>
        <v>0</v>
      </c>
      <c r="E41" s="35">
        <f t="shared" si="19"/>
        <v>0</v>
      </c>
      <c r="F41" s="35">
        <f t="shared" si="19"/>
        <v>0</v>
      </c>
      <c r="G41" s="35">
        <f t="shared" si="19"/>
        <v>0</v>
      </c>
      <c r="H41" s="35">
        <f t="shared" si="19"/>
        <v>0</v>
      </c>
      <c r="I41" s="35">
        <f t="shared" si="19"/>
        <v>0</v>
      </c>
      <c r="J41" s="35">
        <f t="shared" si="19"/>
        <v>0</v>
      </c>
      <c r="K41" s="35">
        <f t="shared" si="19"/>
        <v>0</v>
      </c>
      <c r="L41" s="35">
        <f t="shared" si="19"/>
        <v>0</v>
      </c>
      <c r="M41" s="35">
        <f t="shared" si="19"/>
        <v>0</v>
      </c>
      <c r="N41" s="35">
        <f t="shared" si="19"/>
        <v>0</v>
      </c>
      <c r="O41" s="35">
        <f t="shared" si="19"/>
        <v>0</v>
      </c>
      <c r="P41" s="35">
        <f t="shared" si="19"/>
        <v>0</v>
      </c>
      <c r="Q41" s="35">
        <f t="shared" si="19"/>
        <v>0</v>
      </c>
      <c r="R41" s="35">
        <f t="shared" si="19"/>
        <v>0</v>
      </c>
      <c r="S41" s="35">
        <f t="shared" si="19"/>
        <v>0</v>
      </c>
      <c r="T41" s="35">
        <f t="shared" si="19"/>
        <v>0</v>
      </c>
      <c r="U41" s="35">
        <f t="shared" si="19"/>
        <v>0</v>
      </c>
      <c r="V41" s="35">
        <f t="shared" si="19"/>
        <v>0</v>
      </c>
      <c r="W41" s="35">
        <f t="shared" si="19"/>
        <v>-2083333333.3333333</v>
      </c>
      <c r="X41" s="35">
        <f t="shared" si="19"/>
        <v>-2083333333.3333333</v>
      </c>
      <c r="Y41" s="35">
        <f t="shared" si="19"/>
        <v>-2083333333.3333333</v>
      </c>
      <c r="Z41" s="35">
        <f t="shared" si="19"/>
        <v>-2083333333.3333333</v>
      </c>
      <c r="AA41" s="35">
        <f t="shared" si="19"/>
        <v>-2083333333.3333333</v>
      </c>
      <c r="AB41" s="35">
        <f t="shared" si="19"/>
        <v>-2083333333.3333333</v>
      </c>
      <c r="AC41" s="35">
        <f t="shared" si="19"/>
        <v>-2083333333.3333333</v>
      </c>
      <c r="AD41" s="35">
        <f t="shared" si="19"/>
        <v>-2083333333.3333333</v>
      </c>
      <c r="AE41" s="35">
        <f t="shared" si="19"/>
        <v>-2083333333.3333333</v>
      </c>
      <c r="AF41" s="35">
        <f t="shared" si="19"/>
        <v>-2083333333.3333333</v>
      </c>
      <c r="AG41" s="35">
        <f t="shared" si="19"/>
        <v>-2083333333.3333333</v>
      </c>
      <c r="AH41" s="35">
        <f t="shared" si="19"/>
        <v>-2083333333.3333333</v>
      </c>
      <c r="AI41" s="35">
        <f t="shared" si="19"/>
        <v>0</v>
      </c>
      <c r="AJ41" s="35">
        <f t="shared" si="19"/>
        <v>0</v>
      </c>
      <c r="AK41" s="35">
        <f t="shared" si="19"/>
        <v>0</v>
      </c>
      <c r="AL41" s="35">
        <f t="shared" si="19"/>
        <v>0</v>
      </c>
      <c r="AM41" s="35">
        <f t="shared" si="19"/>
        <v>0</v>
      </c>
      <c r="AN41" s="35">
        <f t="shared" si="19"/>
        <v>0</v>
      </c>
      <c r="AO41" s="35">
        <f t="shared" si="19"/>
        <v>0</v>
      </c>
      <c r="AP41" s="35">
        <f t="shared" si="19"/>
        <v>0</v>
      </c>
      <c r="AQ41" s="35">
        <f t="shared" si="19"/>
        <v>0</v>
      </c>
      <c r="AR41" s="35">
        <f t="shared" si="19"/>
        <v>-500000000</v>
      </c>
      <c r="AS41" s="35">
        <f t="shared" si="19"/>
        <v>0</v>
      </c>
      <c r="AT41" s="35">
        <f t="shared" si="19"/>
        <v>0</v>
      </c>
      <c r="AU41" s="35">
        <f t="shared" si="19"/>
        <v>0</v>
      </c>
      <c r="AV41" s="35">
        <f t="shared" si="19"/>
        <v>0</v>
      </c>
      <c r="AW41" s="35">
        <f t="shared" si="19"/>
        <v>0</v>
      </c>
      <c r="AX41" s="35">
        <f t="shared" si="19"/>
        <v>0</v>
      </c>
      <c r="AY41" s="35">
        <f t="shared" si="19"/>
        <v>0</v>
      </c>
      <c r="AZ41" s="35">
        <f t="shared" si="19"/>
        <v>0</v>
      </c>
      <c r="BA41" s="35">
        <f t="shared" si="19"/>
        <v>0</v>
      </c>
    </row>
    <row r="42" spans="1:16384" x14ac:dyDescent="0.25">
      <c r="A42" s="1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</row>
    <row r="43" spans="1:16384" x14ac:dyDescent="0.25">
      <c r="A43" s="13" t="s">
        <v>96</v>
      </c>
      <c r="B43" s="35">
        <f>-B4</f>
        <v>-25000000000</v>
      </c>
      <c r="C43" s="35">
        <f>C39+C41</f>
        <v>1661087150.4095268</v>
      </c>
      <c r="D43" s="35">
        <f t="shared" ref="D43:BA43" si="20">D39+D41</f>
        <v>4083631182.0632234</v>
      </c>
      <c r="E43" s="35">
        <f t="shared" si="20"/>
        <v>7724586321.1945858</v>
      </c>
      <c r="F43" s="35">
        <f t="shared" si="20"/>
        <v>8489342166.876893</v>
      </c>
      <c r="G43" s="35">
        <f t="shared" si="20"/>
        <v>9738741020.1852512</v>
      </c>
      <c r="H43" s="35">
        <f t="shared" si="20"/>
        <v>10056747542.378534</v>
      </c>
      <c r="I43" s="35">
        <f t="shared" si="20"/>
        <v>10007727186.556965</v>
      </c>
      <c r="J43" s="35">
        <f t="shared" si="20"/>
        <v>10159344442.280167</v>
      </c>
      <c r="K43" s="35">
        <f t="shared" si="20"/>
        <v>10543013192.596146</v>
      </c>
      <c r="L43" s="35">
        <f t="shared" si="20"/>
        <v>10952667193.916908</v>
      </c>
      <c r="M43" s="35">
        <f t="shared" si="20"/>
        <v>10254192002.263676</v>
      </c>
      <c r="N43" s="35">
        <f t="shared" si="20"/>
        <v>10030532160.71212</v>
      </c>
      <c r="O43" s="35">
        <f t="shared" si="20"/>
        <v>10459864897.680302</v>
      </c>
      <c r="P43" s="35">
        <f t="shared" si="20"/>
        <v>11350510897.692734</v>
      </c>
      <c r="Q43" s="35">
        <f t="shared" si="20"/>
        <v>11677249581.262522</v>
      </c>
      <c r="R43" s="35">
        <f t="shared" si="20"/>
        <v>12292564672.578123</v>
      </c>
      <c r="S43" s="35">
        <f t="shared" si="20"/>
        <v>12350287742.017601</v>
      </c>
      <c r="T43" s="35">
        <f t="shared" si="20"/>
        <v>12212834319.717499</v>
      </c>
      <c r="U43" s="35">
        <f t="shared" si="20"/>
        <v>12491723621.64138</v>
      </c>
      <c r="V43" s="35">
        <f t="shared" si="20"/>
        <v>11116615677.616074</v>
      </c>
      <c r="W43" s="35">
        <f t="shared" si="20"/>
        <v>7597241308.9889212</v>
      </c>
      <c r="X43" s="35">
        <f t="shared" si="20"/>
        <v>4621350756.8980608</v>
      </c>
      <c r="Y43" s="35">
        <f t="shared" si="20"/>
        <v>-2240145982.1320696</v>
      </c>
      <c r="Z43" s="35">
        <f t="shared" si="20"/>
        <v>7828442251.4158258</v>
      </c>
      <c r="AA43" s="35">
        <f t="shared" si="20"/>
        <v>274999958.97435641</v>
      </c>
      <c r="AB43" s="35">
        <f t="shared" si="20"/>
        <v>5523746523.0769205</v>
      </c>
      <c r="AC43" s="35">
        <f t="shared" si="20"/>
        <v>6981812025.2694159</v>
      </c>
      <c r="AD43" s="35">
        <f t="shared" si="20"/>
        <v>6314590356.0014868</v>
      </c>
      <c r="AE43" s="35">
        <f t="shared" si="20"/>
        <v>2334696472.9336329</v>
      </c>
      <c r="AF43" s="35">
        <f t="shared" si="20"/>
        <v>2114757473.2789276</v>
      </c>
      <c r="AG43" s="35">
        <f t="shared" si="20"/>
        <v>1162210244.2821243</v>
      </c>
      <c r="AH43" s="35">
        <f t="shared" si="20"/>
        <v>-145682014.1360085</v>
      </c>
      <c r="AI43" s="35">
        <f t="shared" si="20"/>
        <v>5902312250.9415245</v>
      </c>
      <c r="AJ43" s="35">
        <f t="shared" si="20"/>
        <v>5969880607.2104893</v>
      </c>
      <c r="AK43" s="35">
        <f t="shared" si="20"/>
        <v>6038133719.5846119</v>
      </c>
      <c r="AL43" s="35">
        <f t="shared" si="20"/>
        <v>6107078527.5685787</v>
      </c>
      <c r="AM43" s="35">
        <f t="shared" si="20"/>
        <v>6176722040.9938602</v>
      </c>
      <c r="AN43" s="35">
        <f t="shared" si="20"/>
        <v>6247071340.7315063</v>
      </c>
      <c r="AO43" s="35">
        <f t="shared" si="20"/>
        <v>6318133579.4120197</v>
      </c>
      <c r="AP43" s="35">
        <f t="shared" si="20"/>
        <v>6389915982.1526012</v>
      </c>
      <c r="AQ43" s="35">
        <f t="shared" si="20"/>
        <v>6462425847.2917786</v>
      </c>
      <c r="AR43" s="35">
        <f t="shared" si="20"/>
        <v>6035670547.1314106</v>
      </c>
      <c r="AS43" s="35">
        <f t="shared" si="20"/>
        <v>6609657528.6862679</v>
      </c>
      <c r="AT43" s="35">
        <f t="shared" si="20"/>
        <v>6684394314.4411964</v>
      </c>
      <c r="AU43" s="35">
        <f t="shared" si="20"/>
        <v>6759888503.1159592</v>
      </c>
      <c r="AV43" s="35">
        <f t="shared" si="20"/>
        <v>6836147770.4378033</v>
      </c>
      <c r="AW43" s="35">
        <f t="shared" si="20"/>
        <v>6913179869.921875</v>
      </c>
      <c r="AX43" s="35">
        <f t="shared" si="20"/>
        <v>6990992633.6595917</v>
      </c>
      <c r="AY43" s="35">
        <f t="shared" si="20"/>
        <v>7069593973.1148567</v>
      </c>
      <c r="AZ43" s="35">
        <f t="shared" si="20"/>
        <v>7148991879.9285526</v>
      </c>
      <c r="BA43" s="35">
        <f t="shared" si="20"/>
        <v>7229194426.730999</v>
      </c>
    </row>
    <row r="44" spans="1:16384" x14ac:dyDescent="0.25"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</row>
    <row r="45" spans="1:16384" x14ac:dyDescent="0.2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</row>
    <row r="46" spans="1:16384" x14ac:dyDescent="0.25">
      <c r="A46" s="26" t="s">
        <v>47</v>
      </c>
      <c r="B46" s="12">
        <v>0.2</v>
      </c>
      <c r="C46" s="12">
        <v>0.15</v>
      </c>
      <c r="D46" s="12">
        <v>0.1</v>
      </c>
      <c r="E46" s="12">
        <v>0.05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</row>
    <row r="47" spans="1:16384" hidden="1" x14ac:dyDescent="0.25">
      <c r="A47" s="26" t="s">
        <v>0</v>
      </c>
      <c r="B47" s="14">
        <f>NPV(B46,$C$43:$BA$43)-$B$4</f>
        <v>12085868794.066498</v>
      </c>
      <c r="C47" s="36">
        <f>NPV(C46,$C$43:$BA$43)-$B$4</f>
        <v>27035673648.133194</v>
      </c>
      <c r="D47" s="36">
        <f>NPV(D46,$C$43:$BA$43)-$B$4</f>
        <v>54820160088.059708</v>
      </c>
      <c r="E47" s="36">
        <f>NPV(E46,$C$43:$BA$43)-$B$4</f>
        <v>118965642765.72156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</row>
    <row r="48" spans="1:16384" x14ac:dyDescent="0.25">
      <c r="A48" s="26" t="s">
        <v>0</v>
      </c>
      <c r="B48" s="37">
        <f>ROUND(B47,-6)</f>
        <v>12086000000</v>
      </c>
      <c r="C48" s="37">
        <f t="shared" ref="C48:E48" si="21">ROUND(C47,-6)</f>
        <v>27036000000</v>
      </c>
      <c r="D48" s="37">
        <f t="shared" si="21"/>
        <v>54820000000</v>
      </c>
      <c r="E48" s="37">
        <f t="shared" si="21"/>
        <v>118966000000</v>
      </c>
      <c r="F48" s="36"/>
      <c r="G48" s="36"/>
      <c r="H48" s="36"/>
      <c r="I48" s="27" t="e">
        <f>IRR(I42:BH42)</f>
        <v>#NUM!</v>
      </c>
      <c r="J48" s="36">
        <f>IRRm(I42:BH42)</f>
        <v>1.0999999999999999</v>
      </c>
      <c r="K48" s="36"/>
      <c r="L48" s="36"/>
      <c r="M48" s="27" t="e">
        <f>IRR(M42:BL42)</f>
        <v>#NUM!</v>
      </c>
      <c r="N48" s="36">
        <f>IRRm(M42:BL42)</f>
        <v>1.0999999999999999</v>
      </c>
      <c r="O48" s="36"/>
      <c r="P48" s="36"/>
      <c r="Q48" s="27" t="e">
        <f>IRR(Q42:BP42)</f>
        <v>#NUM!</v>
      </c>
      <c r="R48" s="36">
        <f>IRRm(Q42:BP42)</f>
        <v>1.0999999999999999</v>
      </c>
      <c r="S48" s="36"/>
      <c r="T48" s="36"/>
      <c r="U48" s="27" t="e">
        <f>IRR(U42:BT42)</f>
        <v>#NUM!</v>
      </c>
      <c r="V48" s="36">
        <f>IRRm(U42:BT42)</f>
        <v>1.0999999999999999</v>
      </c>
      <c r="W48" s="36"/>
      <c r="X48" s="36"/>
      <c r="Y48" s="27" t="e">
        <f>IRR(Y42:BX42)</f>
        <v>#NUM!</v>
      </c>
      <c r="Z48" s="36">
        <f>IRRm(Y42:BX42)</f>
        <v>1.0999999999999999</v>
      </c>
      <c r="AA48" s="36"/>
      <c r="AB48" s="36"/>
      <c r="AC48" s="27" t="e">
        <f>IRR(AC42:CB42)</f>
        <v>#NUM!</v>
      </c>
      <c r="AD48" s="36">
        <f>IRRm(AC42:CB42)</f>
        <v>1.0999999999999999</v>
      </c>
      <c r="AE48" s="36"/>
      <c r="AF48" s="36"/>
      <c r="AG48" s="27" t="e">
        <f>IRR(AG42:CF42)</f>
        <v>#NUM!</v>
      </c>
      <c r="AH48" s="36">
        <f>IRRm(AG42:CF42)</f>
        <v>1.0999999999999999</v>
      </c>
      <c r="AI48" s="36"/>
      <c r="AJ48" s="36"/>
      <c r="AK48" s="27" t="e">
        <f>IRR(AK42:CJ42)</f>
        <v>#NUM!</v>
      </c>
      <c r="AL48" s="36">
        <f>IRRm(AK42:CJ42)</f>
        <v>1.0999999999999999</v>
      </c>
      <c r="AM48" s="36"/>
      <c r="AN48" s="36"/>
      <c r="AO48" s="27" t="e">
        <f>IRR(AO42:CN42)</f>
        <v>#NUM!</v>
      </c>
      <c r="AP48" s="36">
        <f>IRRm(AO42:CN42)</f>
        <v>1.0999999999999999</v>
      </c>
      <c r="AQ48" s="36"/>
      <c r="AR48" s="36"/>
      <c r="AS48" s="27" t="e">
        <f>IRR(AS42:CR42)</f>
        <v>#NUM!</v>
      </c>
      <c r="AT48" s="36">
        <f>IRRm(AS42:CR42)</f>
        <v>1.0999999999999999</v>
      </c>
      <c r="AU48" s="36"/>
      <c r="AV48" s="36"/>
      <c r="AW48" s="27" t="e">
        <f>IRR(AW42:CV42)</f>
        <v>#NUM!</v>
      </c>
      <c r="AX48" s="36">
        <f>IRRm(AW42:CV42)</f>
        <v>1.0999999999999999</v>
      </c>
      <c r="AY48" s="36"/>
      <c r="AZ48" s="36"/>
      <c r="BA48" s="27"/>
      <c r="BB48" s="36"/>
      <c r="BC48" s="36"/>
      <c r="BD48" s="36"/>
      <c r="BE48" s="27"/>
      <c r="BF48" s="36"/>
      <c r="BG48" s="36"/>
      <c r="BH48" s="36"/>
      <c r="BI48" s="27"/>
      <c r="BJ48" s="36"/>
      <c r="BK48" s="36"/>
      <c r="BL48" s="36"/>
      <c r="BM48" s="27"/>
      <c r="BN48" s="36"/>
      <c r="BO48" s="36"/>
      <c r="BP48" s="36"/>
      <c r="BQ48" s="27"/>
      <c r="BR48" s="36"/>
      <c r="BS48" s="36"/>
      <c r="BT48" s="36"/>
      <c r="BU48" s="27"/>
      <c r="BV48" s="36"/>
      <c r="BW48" s="36"/>
      <c r="BX48" s="36"/>
      <c r="BY48" s="27"/>
      <c r="BZ48" s="36"/>
      <c r="CA48" s="36"/>
      <c r="CB48" s="36"/>
      <c r="CC48" s="27"/>
      <c r="CD48" s="36"/>
      <c r="CE48" s="36"/>
      <c r="CF48" s="36"/>
      <c r="CG48" s="27"/>
      <c r="CH48" s="36"/>
      <c r="CI48" s="36"/>
      <c r="CJ48" s="36"/>
      <c r="CK48" s="27"/>
      <c r="CL48" s="36"/>
      <c r="CM48" s="36"/>
      <c r="CN48" s="36"/>
      <c r="CO48" s="27"/>
      <c r="CP48" s="36"/>
      <c r="CQ48" s="36"/>
      <c r="CR48" s="36"/>
      <c r="CS48" s="27"/>
      <c r="CT48" s="36"/>
      <c r="CU48" s="36"/>
      <c r="CV48" s="36"/>
      <c r="CW48" s="27"/>
      <c r="CX48" s="36"/>
      <c r="CY48" s="36"/>
      <c r="CZ48" s="36"/>
      <c r="DA48" s="27"/>
      <c r="DB48" s="36"/>
      <c r="DC48" s="36"/>
      <c r="DD48" s="36"/>
      <c r="DE48" s="27"/>
      <c r="DF48" s="36"/>
      <c r="DG48" s="36"/>
      <c r="DH48" s="36"/>
      <c r="DI48" s="27"/>
      <c r="DJ48" s="36"/>
      <c r="DK48" s="36"/>
      <c r="DL48" s="36"/>
      <c r="DM48" s="27"/>
      <c r="DN48" s="36"/>
      <c r="DO48" s="36"/>
      <c r="DP48" s="36"/>
      <c r="DQ48" s="27"/>
      <c r="DR48" s="36"/>
      <c r="DS48" s="36"/>
      <c r="DT48" s="36"/>
      <c r="DU48" s="27"/>
      <c r="DV48" s="36"/>
      <c r="DW48" s="36"/>
      <c r="DX48" s="36"/>
      <c r="DY48" s="27"/>
      <c r="DZ48" s="36"/>
      <c r="EA48" s="36"/>
      <c r="EB48" s="36"/>
      <c r="EC48" s="27"/>
      <c r="ED48" s="36"/>
      <c r="EE48" s="36"/>
      <c r="EF48" s="36"/>
      <c r="EG48" s="27"/>
      <c r="EH48" s="36"/>
      <c r="EI48" s="36"/>
      <c r="EJ48" s="36"/>
      <c r="EK48" s="27"/>
      <c r="EL48" s="36"/>
      <c r="EM48" s="36"/>
      <c r="EN48" s="36"/>
      <c r="EO48" s="27"/>
      <c r="EP48" s="36"/>
      <c r="EQ48" s="36"/>
      <c r="ER48" s="36"/>
      <c r="ES48" s="27"/>
      <c r="ET48" s="36"/>
      <c r="EU48" s="36"/>
      <c r="EV48" s="36"/>
      <c r="EW48" s="27"/>
      <c r="EX48" s="36"/>
      <c r="EY48" s="36"/>
      <c r="EZ48" s="36"/>
      <c r="FA48" s="27"/>
      <c r="FB48" s="36"/>
      <c r="FC48" s="36"/>
      <c r="FD48" s="36"/>
      <c r="FE48" s="27"/>
      <c r="FF48" s="36"/>
      <c r="FG48" s="36"/>
      <c r="FH48" s="36"/>
      <c r="FI48" s="27"/>
      <c r="FJ48" s="36"/>
      <c r="FK48" s="36"/>
      <c r="FL48" s="36"/>
      <c r="FM48" s="27"/>
      <c r="FN48" s="36"/>
      <c r="FO48" s="36"/>
      <c r="FP48" s="36"/>
      <c r="FQ48" s="27"/>
      <c r="FR48" s="36"/>
      <c r="FS48" s="36"/>
      <c r="FT48" s="36"/>
      <c r="FU48" s="27"/>
      <c r="FV48" s="36"/>
      <c r="FW48" s="36"/>
      <c r="FX48" s="36"/>
      <c r="FY48" s="27"/>
      <c r="FZ48" s="36"/>
      <c r="GA48" s="36"/>
      <c r="GB48" s="36"/>
      <c r="GC48" s="27"/>
      <c r="GD48" s="36"/>
      <c r="GE48" s="36"/>
      <c r="GF48" s="36"/>
      <c r="GG48" s="27"/>
      <c r="GH48" s="36"/>
      <c r="GI48" s="36"/>
      <c r="GJ48" s="36"/>
      <c r="GK48" s="27"/>
      <c r="GL48" s="36"/>
      <c r="GM48" s="36"/>
      <c r="GN48" s="36"/>
      <c r="GO48" s="27"/>
      <c r="GP48" s="36"/>
      <c r="GQ48" s="36"/>
      <c r="GR48" s="36"/>
      <c r="GS48" s="27"/>
      <c r="GT48" s="36"/>
      <c r="GU48" s="36"/>
      <c r="GV48" s="36"/>
      <c r="GW48" s="27"/>
      <c r="GX48" s="36"/>
      <c r="GY48" s="36"/>
      <c r="GZ48" s="36"/>
      <c r="HA48" s="27"/>
      <c r="HB48" s="36"/>
      <c r="HC48" s="36"/>
      <c r="HD48" s="36"/>
      <c r="HE48" s="27"/>
      <c r="HF48" s="36"/>
      <c r="HG48" s="36"/>
      <c r="HH48" s="36"/>
      <c r="HI48" s="27"/>
      <c r="HJ48" s="36"/>
      <c r="HK48" s="36"/>
      <c r="HL48" s="36"/>
      <c r="HM48" s="27"/>
      <c r="HN48" s="36"/>
      <c r="HO48" s="36"/>
      <c r="HP48" s="36"/>
      <c r="HQ48" s="27"/>
      <c r="HR48" s="36"/>
      <c r="HS48" s="36"/>
      <c r="HT48" s="36"/>
      <c r="HU48" s="27"/>
      <c r="HV48" s="36"/>
      <c r="HW48" s="36"/>
      <c r="HX48" s="36"/>
      <c r="HY48" s="27"/>
      <c r="HZ48" s="36"/>
      <c r="IA48" s="36"/>
      <c r="IB48" s="36"/>
      <c r="IC48" s="27"/>
      <c r="ID48" s="36"/>
      <c r="IE48" s="36"/>
      <c r="IF48" s="36"/>
      <c r="IG48" s="27"/>
      <c r="IH48" s="36"/>
      <c r="II48" s="36"/>
      <c r="IJ48" s="36"/>
      <c r="IK48" s="27"/>
      <c r="IL48" s="36"/>
      <c r="IM48" s="36"/>
      <c r="IN48" s="36"/>
      <c r="IO48" s="27"/>
      <c r="IP48" s="36"/>
      <c r="IQ48" s="36"/>
      <c r="IR48" s="36"/>
      <c r="IS48" s="27"/>
      <c r="IT48" s="36"/>
      <c r="IU48" s="36"/>
      <c r="IV48" s="36"/>
      <c r="IW48" s="27"/>
      <c r="IX48" s="36"/>
      <c r="IY48" s="36"/>
      <c r="IZ48" s="36"/>
      <c r="JA48" s="27"/>
      <c r="JB48" s="36"/>
      <c r="JC48" s="36"/>
      <c r="JD48" s="36"/>
      <c r="JE48" s="27"/>
      <c r="JF48" s="36"/>
      <c r="JG48" s="36"/>
      <c r="JH48" s="36"/>
      <c r="JI48" s="27"/>
      <c r="JJ48" s="36"/>
      <c r="JK48" s="36"/>
      <c r="JL48" s="36"/>
      <c r="JM48" s="27"/>
      <c r="JN48" s="36"/>
      <c r="JO48" s="36"/>
      <c r="JP48" s="36"/>
      <c r="JQ48" s="27"/>
      <c r="JR48" s="36"/>
      <c r="JS48" s="36"/>
      <c r="JT48" s="36"/>
      <c r="JU48" s="27"/>
      <c r="JV48" s="36"/>
      <c r="JW48" s="36"/>
      <c r="JX48" s="36"/>
      <c r="JY48" s="27"/>
      <c r="JZ48" s="36"/>
      <c r="KA48" s="36"/>
      <c r="KB48" s="36"/>
      <c r="KC48" s="27"/>
      <c r="KD48" s="36"/>
      <c r="KE48" s="36"/>
      <c r="KF48" s="36"/>
      <c r="KG48" s="27"/>
      <c r="KH48" s="36"/>
      <c r="KI48" s="36"/>
      <c r="KJ48" s="36"/>
      <c r="KK48" s="27"/>
      <c r="KL48" s="36"/>
      <c r="KM48" s="36"/>
      <c r="KN48" s="36"/>
      <c r="KO48" s="27"/>
      <c r="KP48" s="36"/>
      <c r="KQ48" s="36"/>
      <c r="KR48" s="36"/>
      <c r="KS48" s="27"/>
      <c r="KT48" s="36"/>
      <c r="KU48" s="36"/>
      <c r="KV48" s="36"/>
      <c r="KW48" s="27"/>
      <c r="KX48" s="36"/>
      <c r="KY48" s="36"/>
      <c r="KZ48" s="36"/>
      <c r="LA48" s="27"/>
      <c r="LB48" s="36"/>
      <c r="LC48" s="36"/>
      <c r="LD48" s="36"/>
      <c r="LE48" s="27"/>
      <c r="LF48" s="36"/>
      <c r="LG48" s="36"/>
      <c r="LH48" s="36"/>
      <c r="LI48" s="27"/>
      <c r="LJ48" s="36"/>
      <c r="LK48" s="36"/>
      <c r="LL48" s="36"/>
      <c r="LM48" s="27"/>
      <c r="LN48" s="36"/>
      <c r="LO48" s="36"/>
      <c r="LP48" s="36"/>
      <c r="LQ48" s="27"/>
      <c r="LR48" s="36"/>
      <c r="LS48" s="36"/>
      <c r="LT48" s="36"/>
      <c r="LU48" s="27"/>
      <c r="LV48" s="36"/>
      <c r="LW48" s="36"/>
      <c r="LX48" s="36"/>
      <c r="LY48" s="27"/>
      <c r="LZ48" s="36"/>
      <c r="MA48" s="36"/>
      <c r="MB48" s="36"/>
      <c r="MC48" s="27"/>
      <c r="MD48" s="36"/>
      <c r="ME48" s="36"/>
      <c r="MF48" s="36"/>
      <c r="MG48" s="27"/>
      <c r="MH48" s="36"/>
      <c r="MI48" s="36"/>
      <c r="MJ48" s="36"/>
      <c r="MK48" s="27"/>
      <c r="ML48" s="36"/>
      <c r="MM48" s="36"/>
      <c r="MN48" s="36"/>
      <c r="MO48" s="27"/>
      <c r="MP48" s="36"/>
      <c r="MQ48" s="36"/>
      <c r="MR48" s="36"/>
      <c r="MS48" s="27"/>
      <c r="MT48" s="36"/>
      <c r="MU48" s="36"/>
      <c r="MV48" s="36"/>
      <c r="MW48" s="27"/>
      <c r="MX48" s="36"/>
      <c r="MY48" s="36"/>
      <c r="MZ48" s="36"/>
      <c r="NA48" s="27"/>
      <c r="NB48" s="36"/>
      <c r="NC48" s="36"/>
      <c r="ND48" s="36"/>
      <c r="NE48" s="27"/>
      <c r="NF48" s="36"/>
      <c r="NG48" s="36"/>
      <c r="NH48" s="36"/>
      <c r="NI48" s="27"/>
      <c r="NJ48" s="36"/>
      <c r="NK48" s="36"/>
      <c r="NL48" s="36"/>
      <c r="NM48" s="27"/>
      <c r="NN48" s="36"/>
      <c r="NO48" s="36"/>
      <c r="NP48" s="36"/>
      <c r="NQ48" s="27"/>
      <c r="NR48" s="36"/>
      <c r="NS48" s="36"/>
      <c r="NT48" s="36"/>
      <c r="NU48" s="27"/>
      <c r="NV48" s="36"/>
      <c r="NW48" s="36"/>
      <c r="NX48" s="36"/>
      <c r="NY48" s="27"/>
      <c r="NZ48" s="36"/>
      <c r="OA48" s="36"/>
      <c r="OB48" s="36"/>
      <c r="OC48" s="27"/>
      <c r="OD48" s="36"/>
      <c r="OE48" s="36"/>
      <c r="OF48" s="36"/>
      <c r="OG48" s="27"/>
      <c r="OH48" s="36"/>
      <c r="OI48" s="36"/>
      <c r="OJ48" s="36"/>
      <c r="OK48" s="27"/>
      <c r="OL48" s="36"/>
      <c r="OM48" s="36"/>
      <c r="ON48" s="36"/>
      <c r="OO48" s="27"/>
      <c r="OP48" s="36"/>
      <c r="OQ48" s="36"/>
      <c r="OR48" s="36"/>
      <c r="OS48" s="27"/>
      <c r="OT48" s="36"/>
      <c r="OU48" s="36"/>
      <c r="OV48" s="36"/>
      <c r="OW48" s="27"/>
      <c r="OX48" s="36"/>
      <c r="OY48" s="36"/>
      <c r="OZ48" s="36"/>
      <c r="PA48" s="27"/>
      <c r="PB48" s="36"/>
      <c r="PC48" s="36"/>
      <c r="PD48" s="36"/>
      <c r="PE48" s="27"/>
      <c r="PF48" s="36"/>
      <c r="PG48" s="36"/>
      <c r="PH48" s="36"/>
      <c r="PI48" s="27"/>
      <c r="PJ48" s="36"/>
      <c r="PK48" s="36"/>
      <c r="PL48" s="36"/>
      <c r="PM48" s="27"/>
      <c r="PN48" s="36"/>
      <c r="PO48" s="36"/>
      <c r="PP48" s="36"/>
      <c r="PQ48" s="27"/>
      <c r="PR48" s="36"/>
      <c r="PS48" s="36"/>
      <c r="PT48" s="36"/>
      <c r="PU48" s="27"/>
      <c r="PV48" s="36"/>
      <c r="PW48" s="36"/>
      <c r="PX48" s="36"/>
      <c r="PY48" s="27"/>
      <c r="PZ48" s="36"/>
      <c r="QA48" s="36"/>
      <c r="QB48" s="36"/>
      <c r="QC48" s="27"/>
      <c r="QD48" s="36"/>
      <c r="QE48" s="36"/>
      <c r="QF48" s="36"/>
      <c r="QG48" s="27"/>
      <c r="QH48" s="36"/>
      <c r="QI48" s="36"/>
      <c r="QJ48" s="36"/>
      <c r="QK48" s="27"/>
      <c r="QL48" s="36"/>
      <c r="QM48" s="36"/>
      <c r="QN48" s="36"/>
      <c r="QO48" s="27"/>
      <c r="QP48" s="36"/>
      <c r="QQ48" s="36"/>
      <c r="QR48" s="36"/>
      <c r="QS48" s="27"/>
      <c r="QT48" s="36"/>
      <c r="QU48" s="36"/>
      <c r="QV48" s="36"/>
      <c r="QW48" s="27"/>
      <c r="QX48" s="36"/>
      <c r="QY48" s="36"/>
      <c r="QZ48" s="36"/>
      <c r="RA48" s="27"/>
      <c r="RB48" s="36"/>
      <c r="RC48" s="36"/>
      <c r="RD48" s="36"/>
      <c r="RE48" s="27"/>
      <c r="RF48" s="36"/>
      <c r="RG48" s="36"/>
      <c r="RH48" s="36"/>
      <c r="RI48" s="27"/>
      <c r="RJ48" s="36"/>
      <c r="RK48" s="36"/>
      <c r="RL48" s="36"/>
      <c r="RM48" s="27"/>
      <c r="RN48" s="36"/>
      <c r="RO48" s="36"/>
      <c r="RP48" s="36"/>
      <c r="RQ48" s="27"/>
      <c r="RR48" s="36"/>
      <c r="RS48" s="36"/>
      <c r="RT48" s="36"/>
      <c r="RU48" s="27"/>
      <c r="RV48" s="36"/>
      <c r="RW48" s="36"/>
      <c r="RX48" s="36"/>
      <c r="RY48" s="27"/>
      <c r="RZ48" s="36"/>
      <c r="SA48" s="36"/>
      <c r="SB48" s="36"/>
      <c r="SC48" s="27"/>
      <c r="SD48" s="36"/>
      <c r="SE48" s="36"/>
      <c r="SF48" s="36"/>
      <c r="SG48" s="27"/>
      <c r="SH48" s="36"/>
      <c r="SI48" s="36"/>
      <c r="SJ48" s="36"/>
      <c r="SK48" s="27"/>
      <c r="SL48" s="36"/>
      <c r="SM48" s="36"/>
      <c r="SN48" s="36"/>
      <c r="SO48" s="27"/>
      <c r="SP48" s="36"/>
      <c r="SQ48" s="36"/>
      <c r="SR48" s="36"/>
      <c r="SS48" s="27"/>
      <c r="ST48" s="36"/>
      <c r="SU48" s="36"/>
      <c r="SV48" s="36"/>
      <c r="SW48" s="27"/>
      <c r="SX48" s="36"/>
      <c r="SY48" s="36"/>
      <c r="SZ48" s="36"/>
      <c r="TA48" s="27"/>
      <c r="TB48" s="36"/>
      <c r="TC48" s="36"/>
      <c r="TD48" s="36"/>
      <c r="TE48" s="27"/>
      <c r="TF48" s="36"/>
      <c r="TG48" s="36"/>
      <c r="TH48" s="36"/>
      <c r="TI48" s="27"/>
      <c r="TJ48" s="36"/>
      <c r="TK48" s="36"/>
      <c r="TL48" s="36"/>
      <c r="TM48" s="27"/>
      <c r="TN48" s="36"/>
      <c r="TO48" s="36"/>
      <c r="TP48" s="36"/>
      <c r="TQ48" s="27"/>
      <c r="TR48" s="36"/>
      <c r="TS48" s="36"/>
      <c r="TT48" s="36"/>
      <c r="TU48" s="27"/>
      <c r="TV48" s="36"/>
      <c r="TW48" s="36"/>
      <c r="TX48" s="36"/>
      <c r="TY48" s="27"/>
      <c r="TZ48" s="36"/>
      <c r="UA48" s="36"/>
      <c r="UB48" s="36"/>
      <c r="UC48" s="27"/>
      <c r="UD48" s="36"/>
      <c r="UE48" s="36"/>
      <c r="UF48" s="36"/>
      <c r="UG48" s="27"/>
      <c r="UH48" s="36"/>
      <c r="UI48" s="36"/>
      <c r="UJ48" s="36"/>
      <c r="UK48" s="27"/>
      <c r="UL48" s="36"/>
      <c r="UM48" s="36"/>
      <c r="UN48" s="36"/>
      <c r="UO48" s="27"/>
      <c r="UP48" s="36"/>
      <c r="UQ48" s="36"/>
      <c r="UR48" s="36"/>
      <c r="US48" s="27"/>
      <c r="UT48" s="36"/>
      <c r="UU48" s="36"/>
      <c r="UV48" s="36"/>
      <c r="UW48" s="27"/>
      <c r="UX48" s="36"/>
      <c r="UY48" s="36"/>
      <c r="UZ48" s="36"/>
      <c r="VA48" s="27"/>
      <c r="VB48" s="36"/>
      <c r="VC48" s="36"/>
      <c r="VD48" s="36"/>
      <c r="VE48" s="27"/>
      <c r="VF48" s="36"/>
      <c r="VG48" s="36"/>
      <c r="VH48" s="36"/>
      <c r="VI48" s="27"/>
      <c r="VJ48" s="36"/>
      <c r="VK48" s="36"/>
      <c r="VL48" s="36"/>
      <c r="VM48" s="27"/>
      <c r="VN48" s="36"/>
      <c r="VO48" s="36"/>
      <c r="VP48" s="36"/>
      <c r="VQ48" s="27"/>
      <c r="VR48" s="36"/>
      <c r="VS48" s="36"/>
      <c r="VT48" s="36"/>
      <c r="VU48" s="27"/>
      <c r="VV48" s="36"/>
      <c r="VW48" s="36"/>
      <c r="VX48" s="36"/>
      <c r="VY48" s="27"/>
      <c r="VZ48" s="36"/>
      <c r="WA48" s="36"/>
      <c r="WB48" s="36"/>
      <c r="WC48" s="27"/>
      <c r="WD48" s="36"/>
      <c r="WE48" s="36"/>
      <c r="WF48" s="36"/>
      <c r="WG48" s="27"/>
      <c r="WH48" s="36"/>
      <c r="WI48" s="36"/>
      <c r="WJ48" s="36"/>
      <c r="WK48" s="27"/>
      <c r="WL48" s="36"/>
      <c r="WM48" s="36"/>
      <c r="WN48" s="36"/>
      <c r="WO48" s="27"/>
      <c r="WP48" s="36"/>
      <c r="WQ48" s="36"/>
      <c r="WR48" s="36"/>
      <c r="WS48" s="27"/>
      <c r="WT48" s="36"/>
      <c r="WU48" s="36"/>
      <c r="WV48" s="36"/>
      <c r="WW48" s="27"/>
      <c r="WX48" s="36"/>
      <c r="WY48" s="36"/>
      <c r="WZ48" s="36"/>
      <c r="XA48" s="27"/>
      <c r="XB48" s="36"/>
      <c r="XC48" s="36"/>
      <c r="XD48" s="36"/>
      <c r="XE48" s="27"/>
      <c r="XF48" s="36"/>
      <c r="XG48" s="36"/>
      <c r="XH48" s="36"/>
      <c r="XI48" s="27"/>
      <c r="XJ48" s="36"/>
      <c r="XK48" s="36"/>
      <c r="XL48" s="36"/>
      <c r="XM48" s="27"/>
      <c r="XN48" s="36"/>
      <c r="XO48" s="36"/>
      <c r="XP48" s="36"/>
      <c r="XQ48" s="27"/>
      <c r="XR48" s="36"/>
      <c r="XS48" s="36"/>
      <c r="XT48" s="36"/>
      <c r="XU48" s="27"/>
      <c r="XV48" s="36"/>
      <c r="XW48" s="36"/>
      <c r="XX48" s="36"/>
      <c r="XY48" s="27"/>
      <c r="XZ48" s="36"/>
      <c r="YA48" s="36"/>
      <c r="YB48" s="36"/>
      <c r="YC48" s="27"/>
      <c r="YD48" s="36"/>
      <c r="YE48" s="36"/>
      <c r="YF48" s="36"/>
      <c r="YG48" s="27"/>
      <c r="YH48" s="36"/>
      <c r="YI48" s="36"/>
      <c r="YJ48" s="36"/>
      <c r="YK48" s="27"/>
      <c r="YL48" s="36"/>
      <c r="YM48" s="36"/>
      <c r="YN48" s="36"/>
      <c r="YO48" s="27"/>
      <c r="YP48" s="36"/>
      <c r="YQ48" s="36"/>
      <c r="YR48" s="36"/>
      <c r="YS48" s="27"/>
      <c r="YT48" s="36"/>
      <c r="YU48" s="36"/>
      <c r="YV48" s="36"/>
      <c r="YW48" s="27"/>
      <c r="YX48" s="36"/>
      <c r="YY48" s="36"/>
      <c r="YZ48" s="36"/>
      <c r="ZA48" s="27"/>
      <c r="ZB48" s="36"/>
      <c r="ZC48" s="36"/>
      <c r="ZD48" s="36"/>
      <c r="ZE48" s="27"/>
      <c r="ZF48" s="36"/>
      <c r="ZG48" s="36"/>
      <c r="ZH48" s="36"/>
      <c r="ZI48" s="27"/>
      <c r="ZJ48" s="36"/>
      <c r="ZK48" s="36"/>
      <c r="ZL48" s="36"/>
      <c r="ZM48" s="27"/>
      <c r="ZN48" s="36"/>
      <c r="ZO48" s="36"/>
      <c r="ZP48" s="36"/>
      <c r="ZQ48" s="27"/>
      <c r="ZR48" s="36"/>
      <c r="ZS48" s="36"/>
      <c r="ZT48" s="36"/>
      <c r="ZU48" s="27"/>
      <c r="ZV48" s="36"/>
      <c r="ZW48" s="36"/>
      <c r="ZX48" s="36"/>
      <c r="ZY48" s="27"/>
      <c r="ZZ48" s="36"/>
      <c r="AAA48" s="36"/>
      <c r="AAB48" s="36"/>
      <c r="AAC48" s="27"/>
      <c r="AAD48" s="36"/>
      <c r="AAE48" s="36"/>
      <c r="AAF48" s="36"/>
      <c r="AAG48" s="27"/>
      <c r="AAH48" s="36"/>
      <c r="AAI48" s="36"/>
      <c r="AAJ48" s="36"/>
      <c r="AAK48" s="27"/>
      <c r="AAL48" s="36"/>
      <c r="AAM48" s="36"/>
      <c r="AAN48" s="36"/>
      <c r="AAO48" s="27"/>
      <c r="AAP48" s="36"/>
      <c r="AAQ48" s="36"/>
      <c r="AAR48" s="36"/>
      <c r="AAS48" s="27"/>
      <c r="AAT48" s="36"/>
      <c r="AAU48" s="36"/>
      <c r="AAV48" s="36"/>
      <c r="AAW48" s="27"/>
      <c r="AAX48" s="36"/>
      <c r="AAY48" s="36"/>
      <c r="AAZ48" s="36"/>
      <c r="ABA48" s="27"/>
      <c r="ABB48" s="36"/>
      <c r="ABC48" s="36"/>
      <c r="ABD48" s="36"/>
      <c r="ABE48" s="27"/>
      <c r="ABF48" s="36"/>
      <c r="ABG48" s="36"/>
      <c r="ABH48" s="36"/>
      <c r="ABI48" s="27"/>
      <c r="ABJ48" s="36"/>
      <c r="ABK48" s="36"/>
      <c r="ABL48" s="36"/>
      <c r="ABM48" s="27"/>
      <c r="ABN48" s="36"/>
      <c r="ABO48" s="36"/>
      <c r="ABP48" s="36"/>
      <c r="ABQ48" s="27"/>
      <c r="ABR48" s="36"/>
      <c r="ABS48" s="36"/>
      <c r="ABT48" s="36"/>
      <c r="ABU48" s="27"/>
      <c r="ABV48" s="36"/>
      <c r="ABW48" s="36"/>
      <c r="ABX48" s="36"/>
      <c r="ABY48" s="27"/>
      <c r="ABZ48" s="36"/>
      <c r="ACA48" s="36"/>
      <c r="ACB48" s="36"/>
      <c r="ACC48" s="27"/>
      <c r="ACD48" s="36"/>
      <c r="ACE48" s="36"/>
      <c r="ACF48" s="36"/>
      <c r="ACG48" s="27"/>
      <c r="ACH48" s="36"/>
      <c r="ACI48" s="36"/>
      <c r="ACJ48" s="36"/>
      <c r="ACK48" s="27"/>
      <c r="ACL48" s="36"/>
      <c r="ACM48" s="36"/>
      <c r="ACN48" s="36"/>
      <c r="ACO48" s="27"/>
      <c r="ACP48" s="36"/>
      <c r="ACQ48" s="36"/>
      <c r="ACR48" s="36"/>
      <c r="ACS48" s="27"/>
      <c r="ACT48" s="36"/>
      <c r="ACU48" s="36"/>
      <c r="ACV48" s="36"/>
      <c r="ACW48" s="27"/>
      <c r="ACX48" s="36"/>
      <c r="ACY48" s="36"/>
      <c r="ACZ48" s="36"/>
      <c r="ADA48" s="27"/>
      <c r="ADB48" s="36"/>
      <c r="ADC48" s="36"/>
      <c r="ADD48" s="36"/>
      <c r="ADE48" s="27"/>
      <c r="ADF48" s="36"/>
      <c r="ADG48" s="36"/>
      <c r="ADH48" s="36"/>
      <c r="ADI48" s="27"/>
      <c r="ADJ48" s="36"/>
      <c r="ADK48" s="36"/>
      <c r="ADL48" s="36"/>
      <c r="ADM48" s="27"/>
      <c r="ADN48" s="36"/>
      <c r="ADO48" s="36"/>
      <c r="ADP48" s="36"/>
      <c r="ADQ48" s="27"/>
      <c r="ADR48" s="36"/>
      <c r="ADS48" s="36"/>
      <c r="ADT48" s="36"/>
      <c r="ADU48" s="27"/>
      <c r="ADV48" s="36"/>
      <c r="ADW48" s="36"/>
      <c r="ADX48" s="36"/>
      <c r="ADY48" s="27"/>
      <c r="ADZ48" s="36"/>
      <c r="AEA48" s="36"/>
      <c r="AEB48" s="36"/>
      <c r="AEC48" s="27"/>
      <c r="AED48" s="36"/>
      <c r="AEE48" s="36"/>
      <c r="AEF48" s="36"/>
      <c r="AEG48" s="27"/>
      <c r="AEH48" s="36"/>
      <c r="AEI48" s="36"/>
      <c r="AEJ48" s="36"/>
      <c r="AEK48" s="27"/>
      <c r="AEL48" s="36"/>
      <c r="AEM48" s="36"/>
      <c r="AEN48" s="36"/>
      <c r="AEO48" s="27"/>
      <c r="AEP48" s="36"/>
      <c r="AEQ48" s="36"/>
      <c r="AER48" s="36"/>
      <c r="AES48" s="27"/>
      <c r="AET48" s="36"/>
      <c r="AEU48" s="36"/>
      <c r="AEV48" s="36"/>
      <c r="AEW48" s="27"/>
      <c r="AEX48" s="36"/>
      <c r="AEY48" s="36"/>
      <c r="AEZ48" s="36"/>
      <c r="AFA48" s="27"/>
      <c r="AFB48" s="36"/>
      <c r="AFC48" s="36"/>
      <c r="AFD48" s="36"/>
      <c r="AFE48" s="27"/>
      <c r="AFF48" s="36"/>
      <c r="AFG48" s="36"/>
      <c r="AFH48" s="36"/>
      <c r="AFI48" s="27"/>
      <c r="AFJ48" s="36"/>
      <c r="AFK48" s="36"/>
      <c r="AFL48" s="36"/>
      <c r="AFM48" s="27"/>
      <c r="AFN48" s="36"/>
      <c r="AFO48" s="36"/>
      <c r="AFP48" s="36"/>
      <c r="AFQ48" s="27"/>
      <c r="AFR48" s="36"/>
      <c r="AFS48" s="36"/>
      <c r="AFT48" s="36"/>
      <c r="AFU48" s="27"/>
      <c r="AFV48" s="36"/>
      <c r="AFW48" s="36"/>
      <c r="AFX48" s="36"/>
      <c r="AFY48" s="27"/>
      <c r="AFZ48" s="36"/>
      <c r="AGA48" s="36"/>
      <c r="AGB48" s="36"/>
      <c r="AGC48" s="27"/>
      <c r="AGD48" s="36"/>
      <c r="AGE48" s="36"/>
      <c r="AGF48" s="36"/>
      <c r="AGG48" s="27"/>
      <c r="AGH48" s="36"/>
      <c r="AGI48" s="36"/>
      <c r="AGJ48" s="36"/>
      <c r="AGK48" s="27"/>
      <c r="AGL48" s="36"/>
      <c r="AGM48" s="36"/>
      <c r="AGN48" s="36"/>
      <c r="AGO48" s="27"/>
      <c r="AGP48" s="36"/>
      <c r="AGQ48" s="36"/>
      <c r="AGR48" s="36"/>
      <c r="AGS48" s="27"/>
      <c r="AGT48" s="36"/>
      <c r="AGU48" s="36"/>
      <c r="AGV48" s="36"/>
      <c r="AGW48" s="27"/>
      <c r="AGX48" s="36"/>
      <c r="AGY48" s="36"/>
      <c r="AGZ48" s="36"/>
      <c r="AHA48" s="27"/>
      <c r="AHB48" s="36"/>
      <c r="AHC48" s="36"/>
      <c r="AHD48" s="36"/>
      <c r="AHE48" s="27"/>
      <c r="AHF48" s="36"/>
      <c r="AHG48" s="36"/>
      <c r="AHH48" s="36"/>
      <c r="AHI48" s="27"/>
      <c r="AHJ48" s="36"/>
      <c r="AHK48" s="36"/>
      <c r="AHL48" s="36"/>
      <c r="AHM48" s="27"/>
      <c r="AHN48" s="36"/>
      <c r="AHO48" s="36"/>
      <c r="AHP48" s="36"/>
      <c r="AHQ48" s="27"/>
      <c r="AHR48" s="36"/>
      <c r="AHS48" s="36"/>
      <c r="AHT48" s="36"/>
      <c r="AHU48" s="27"/>
      <c r="AHV48" s="36"/>
      <c r="AHW48" s="36"/>
      <c r="AHX48" s="36"/>
      <c r="AHY48" s="27"/>
      <c r="AHZ48" s="36"/>
      <c r="AIA48" s="36"/>
      <c r="AIB48" s="36"/>
      <c r="AIC48" s="27"/>
      <c r="AID48" s="36"/>
      <c r="AIE48" s="36"/>
      <c r="AIF48" s="36"/>
      <c r="AIG48" s="27"/>
      <c r="AIH48" s="36"/>
      <c r="AII48" s="36"/>
      <c r="AIJ48" s="36"/>
      <c r="AIK48" s="27"/>
      <c r="AIL48" s="36"/>
      <c r="AIM48" s="36"/>
      <c r="AIN48" s="36"/>
      <c r="AIO48" s="27"/>
      <c r="AIP48" s="36"/>
      <c r="AIQ48" s="36"/>
      <c r="AIR48" s="36"/>
      <c r="AIS48" s="27"/>
      <c r="AIT48" s="36"/>
      <c r="AIU48" s="36"/>
      <c r="AIV48" s="36"/>
      <c r="AIW48" s="27"/>
      <c r="AIX48" s="36"/>
      <c r="AIY48" s="36"/>
      <c r="AIZ48" s="36"/>
      <c r="AJA48" s="27"/>
      <c r="AJB48" s="36"/>
      <c r="AJC48" s="36"/>
      <c r="AJD48" s="36"/>
      <c r="AJE48" s="27"/>
      <c r="AJF48" s="36"/>
      <c r="AJG48" s="36"/>
      <c r="AJH48" s="36"/>
      <c r="AJI48" s="27"/>
      <c r="AJJ48" s="36"/>
      <c r="AJK48" s="36"/>
      <c r="AJL48" s="36"/>
      <c r="AJM48" s="27"/>
      <c r="AJN48" s="36"/>
      <c r="AJO48" s="36"/>
      <c r="AJP48" s="36"/>
      <c r="AJQ48" s="27"/>
      <c r="AJR48" s="36"/>
      <c r="AJS48" s="36"/>
      <c r="AJT48" s="36"/>
      <c r="AJU48" s="27"/>
      <c r="AJV48" s="36"/>
      <c r="AJW48" s="36"/>
      <c r="AJX48" s="36"/>
      <c r="AJY48" s="27"/>
      <c r="AJZ48" s="36"/>
      <c r="AKA48" s="36"/>
      <c r="AKB48" s="36"/>
      <c r="AKC48" s="27"/>
      <c r="AKD48" s="36"/>
      <c r="AKE48" s="36"/>
      <c r="AKF48" s="36"/>
      <c r="AKG48" s="27"/>
      <c r="AKH48" s="36"/>
      <c r="AKI48" s="36"/>
      <c r="AKJ48" s="36"/>
      <c r="AKK48" s="27"/>
      <c r="AKL48" s="36"/>
      <c r="AKM48" s="36"/>
      <c r="AKN48" s="36"/>
      <c r="AKO48" s="27"/>
      <c r="AKP48" s="36"/>
      <c r="AKQ48" s="36"/>
      <c r="AKR48" s="36"/>
      <c r="AKS48" s="27"/>
      <c r="AKT48" s="36"/>
      <c r="AKU48" s="36"/>
      <c r="AKV48" s="36"/>
      <c r="AKW48" s="27"/>
      <c r="AKX48" s="36"/>
      <c r="AKY48" s="36"/>
      <c r="AKZ48" s="36"/>
      <c r="ALA48" s="27"/>
      <c r="ALB48" s="36"/>
      <c r="ALC48" s="36"/>
      <c r="ALD48" s="36"/>
      <c r="ALE48" s="27"/>
      <c r="ALF48" s="36"/>
      <c r="ALG48" s="36"/>
      <c r="ALH48" s="36"/>
      <c r="ALI48" s="27"/>
      <c r="ALJ48" s="36"/>
      <c r="ALK48" s="36"/>
      <c r="ALL48" s="36"/>
      <c r="ALM48" s="27"/>
      <c r="ALN48" s="36"/>
      <c r="ALO48" s="36"/>
      <c r="ALP48" s="36"/>
      <c r="ALQ48" s="27"/>
      <c r="ALR48" s="36"/>
      <c r="ALS48" s="36"/>
      <c r="ALT48" s="36"/>
      <c r="ALU48" s="27"/>
      <c r="ALV48" s="36"/>
      <c r="ALW48" s="36"/>
      <c r="ALX48" s="36"/>
      <c r="ALY48" s="27"/>
      <c r="ALZ48" s="36"/>
      <c r="AMA48" s="36"/>
      <c r="AMB48" s="36"/>
      <c r="AMC48" s="27"/>
      <c r="AMD48" s="36"/>
      <c r="AME48" s="36"/>
      <c r="AMF48" s="36"/>
      <c r="AMG48" s="27"/>
      <c r="AMH48" s="36"/>
      <c r="AMI48" s="36"/>
      <c r="AMJ48" s="36"/>
      <c r="AMK48" s="27"/>
      <c r="AML48" s="36"/>
      <c r="AMM48" s="36"/>
      <c r="AMN48" s="36"/>
      <c r="AMO48" s="27"/>
      <c r="AMP48" s="36"/>
      <c r="AMQ48" s="36"/>
      <c r="AMR48" s="36"/>
      <c r="AMS48" s="27"/>
      <c r="AMT48" s="36"/>
      <c r="AMU48" s="36"/>
      <c r="AMV48" s="36"/>
      <c r="AMW48" s="27"/>
      <c r="AMX48" s="36"/>
      <c r="AMY48" s="36"/>
      <c r="AMZ48" s="36"/>
      <c r="ANA48" s="27"/>
      <c r="ANB48" s="36"/>
      <c r="ANC48" s="36"/>
      <c r="AND48" s="36"/>
      <c r="ANE48" s="27"/>
      <c r="ANF48" s="36"/>
      <c r="ANG48" s="36"/>
      <c r="ANH48" s="36"/>
      <c r="ANI48" s="27"/>
      <c r="ANJ48" s="36"/>
      <c r="ANK48" s="36"/>
      <c r="ANL48" s="36"/>
      <c r="ANM48" s="27"/>
      <c r="ANN48" s="36"/>
      <c r="ANO48" s="36"/>
      <c r="ANP48" s="36"/>
      <c r="ANQ48" s="27"/>
      <c r="ANR48" s="36"/>
      <c r="ANS48" s="36"/>
      <c r="ANT48" s="36"/>
      <c r="ANU48" s="27"/>
      <c r="ANV48" s="36"/>
      <c r="ANW48" s="36"/>
      <c r="ANX48" s="36"/>
      <c r="ANY48" s="27"/>
      <c r="ANZ48" s="36"/>
      <c r="AOA48" s="36"/>
      <c r="AOB48" s="36"/>
      <c r="AOC48" s="27"/>
      <c r="AOD48" s="36"/>
      <c r="AOE48" s="36"/>
      <c r="AOF48" s="36"/>
      <c r="AOG48" s="27"/>
      <c r="AOH48" s="36"/>
      <c r="AOI48" s="36"/>
      <c r="AOJ48" s="36"/>
      <c r="AOK48" s="27"/>
      <c r="AOL48" s="36"/>
      <c r="AOM48" s="36"/>
      <c r="AON48" s="36"/>
      <c r="AOO48" s="27"/>
      <c r="AOP48" s="36"/>
      <c r="AOQ48" s="36"/>
      <c r="AOR48" s="36"/>
      <c r="AOS48" s="27"/>
      <c r="AOT48" s="36"/>
      <c r="AOU48" s="36"/>
      <c r="AOV48" s="36"/>
      <c r="AOW48" s="27"/>
      <c r="AOX48" s="36"/>
      <c r="AOY48" s="36"/>
      <c r="AOZ48" s="36"/>
      <c r="APA48" s="27"/>
      <c r="APB48" s="36"/>
      <c r="APC48" s="36"/>
      <c r="APD48" s="36"/>
      <c r="APE48" s="27"/>
      <c r="APF48" s="36"/>
      <c r="APG48" s="36"/>
      <c r="APH48" s="36"/>
      <c r="API48" s="27"/>
      <c r="APJ48" s="36"/>
      <c r="APK48" s="36"/>
      <c r="APL48" s="36"/>
      <c r="APM48" s="27"/>
      <c r="APN48" s="36"/>
      <c r="APO48" s="36"/>
      <c r="APP48" s="36"/>
      <c r="APQ48" s="27"/>
      <c r="APR48" s="36"/>
      <c r="APS48" s="36"/>
      <c r="APT48" s="36"/>
      <c r="APU48" s="27"/>
      <c r="APV48" s="36"/>
      <c r="APW48" s="36"/>
      <c r="APX48" s="36"/>
      <c r="APY48" s="27"/>
      <c r="APZ48" s="36"/>
      <c r="AQA48" s="36"/>
      <c r="AQB48" s="36"/>
      <c r="AQC48" s="27"/>
      <c r="AQD48" s="36"/>
      <c r="AQE48" s="36"/>
      <c r="AQF48" s="36"/>
      <c r="AQG48" s="27"/>
      <c r="AQH48" s="36"/>
      <c r="AQI48" s="36"/>
      <c r="AQJ48" s="36"/>
      <c r="AQK48" s="27"/>
      <c r="AQL48" s="36"/>
      <c r="AQM48" s="36"/>
      <c r="AQN48" s="36"/>
      <c r="AQO48" s="27"/>
      <c r="AQP48" s="36"/>
      <c r="AQQ48" s="36"/>
      <c r="AQR48" s="36"/>
      <c r="AQS48" s="27"/>
      <c r="AQT48" s="36"/>
      <c r="AQU48" s="36"/>
      <c r="AQV48" s="36"/>
      <c r="AQW48" s="27"/>
      <c r="AQX48" s="36"/>
      <c r="AQY48" s="36"/>
      <c r="AQZ48" s="36"/>
      <c r="ARA48" s="27"/>
      <c r="ARB48" s="36"/>
      <c r="ARC48" s="36"/>
      <c r="ARD48" s="36"/>
      <c r="ARE48" s="27"/>
      <c r="ARF48" s="36"/>
      <c r="ARG48" s="36"/>
      <c r="ARH48" s="36"/>
      <c r="ARI48" s="27"/>
      <c r="ARJ48" s="36"/>
      <c r="ARK48" s="36"/>
      <c r="ARL48" s="36"/>
      <c r="ARM48" s="27"/>
      <c r="ARN48" s="36"/>
      <c r="ARO48" s="36"/>
      <c r="ARP48" s="36"/>
      <c r="ARQ48" s="27"/>
      <c r="ARR48" s="36"/>
      <c r="ARS48" s="36"/>
      <c r="ART48" s="36"/>
      <c r="ARU48" s="27"/>
      <c r="ARV48" s="36"/>
      <c r="ARW48" s="36"/>
      <c r="ARX48" s="36"/>
      <c r="ARY48" s="27"/>
      <c r="ARZ48" s="36"/>
      <c r="ASA48" s="36"/>
      <c r="ASB48" s="36"/>
      <c r="ASC48" s="27"/>
      <c r="ASD48" s="36"/>
      <c r="ASE48" s="36"/>
      <c r="ASF48" s="36"/>
      <c r="ASG48" s="27"/>
      <c r="ASH48" s="36"/>
      <c r="ASI48" s="36"/>
      <c r="ASJ48" s="36"/>
      <c r="ASK48" s="27"/>
      <c r="ASL48" s="36"/>
      <c r="ASM48" s="36"/>
      <c r="ASN48" s="36"/>
      <c r="ASO48" s="27"/>
      <c r="ASP48" s="36"/>
      <c r="ASQ48" s="36"/>
      <c r="ASR48" s="36"/>
      <c r="ASS48" s="27"/>
      <c r="AST48" s="36"/>
      <c r="ASU48" s="36"/>
      <c r="ASV48" s="36"/>
      <c r="ASW48" s="27" t="e">
        <f>IRR(ASW42:AUV42)</f>
        <v>#NUM!</v>
      </c>
      <c r="ASX48" s="36">
        <f>IRRm(ASW42:AUV42)</f>
        <v>1.0999999999999999</v>
      </c>
      <c r="ASY48" s="36"/>
      <c r="ASZ48" s="36"/>
      <c r="ATA48" s="27" t="e">
        <f>IRR(ATA42:AUZ42)</f>
        <v>#NUM!</v>
      </c>
      <c r="ATB48" s="36">
        <f>IRRm(ATA42:AUZ42)</f>
        <v>1.0999999999999999</v>
      </c>
      <c r="ATC48" s="36"/>
      <c r="ATD48" s="36"/>
      <c r="ATE48" s="27" t="e">
        <f>IRR(ATE42:AVD42)</f>
        <v>#NUM!</v>
      </c>
      <c r="ATF48" s="36">
        <f>IRRm(ATE42:AVD42)</f>
        <v>1.0999999999999999</v>
      </c>
      <c r="ATG48" s="36"/>
      <c r="ATH48" s="36"/>
      <c r="ATI48" s="27" t="e">
        <f>IRR(ATI42:AVH42)</f>
        <v>#NUM!</v>
      </c>
      <c r="ATJ48" s="36">
        <f>IRRm(ATI42:AVH42)</f>
        <v>1.0999999999999999</v>
      </c>
      <c r="ATK48" s="36"/>
      <c r="ATL48" s="36"/>
      <c r="ATM48" s="27" t="e">
        <f>IRR(ATM42:AVL42)</f>
        <v>#NUM!</v>
      </c>
      <c r="ATN48" s="36">
        <f>IRRm(ATM42:AVL42)</f>
        <v>1.0999999999999999</v>
      </c>
      <c r="ATO48" s="36"/>
      <c r="ATP48" s="36"/>
      <c r="ATQ48" s="27" t="e">
        <f>IRR(ATQ42:AVP42)</f>
        <v>#NUM!</v>
      </c>
      <c r="ATR48" s="36">
        <f>IRRm(ATQ42:AVP42)</f>
        <v>1.0999999999999999</v>
      </c>
      <c r="ATS48" s="36"/>
      <c r="ATT48" s="36"/>
      <c r="ATU48" s="27" t="e">
        <f>IRR(ATU42:AVT42)</f>
        <v>#NUM!</v>
      </c>
      <c r="ATV48" s="36">
        <f>IRRm(ATU42:AVT42)</f>
        <v>1.0999999999999999</v>
      </c>
      <c r="ATW48" s="36"/>
      <c r="ATX48" s="36"/>
      <c r="ATY48" s="27" t="e">
        <f>IRR(ATY42:AVX42)</f>
        <v>#NUM!</v>
      </c>
      <c r="ATZ48" s="36">
        <f>IRRm(ATY42:AVX42)</f>
        <v>1.0999999999999999</v>
      </c>
      <c r="AUA48" s="36"/>
      <c r="AUB48" s="36"/>
      <c r="AUC48" s="27" t="e">
        <f>IRR(AUC42:AWB42)</f>
        <v>#NUM!</v>
      </c>
      <c r="AUD48" s="36">
        <f>IRRm(AUC42:AWB42)</f>
        <v>1.0999999999999999</v>
      </c>
      <c r="AUE48" s="36"/>
      <c r="AUF48" s="36"/>
      <c r="AUG48" s="27" t="e">
        <f>IRR(AUG42:AWF42)</f>
        <v>#NUM!</v>
      </c>
      <c r="AUH48" s="36">
        <f>IRRm(AUG42:AWF42)</f>
        <v>1.0999999999999999</v>
      </c>
      <c r="AUI48" s="36"/>
      <c r="AUJ48" s="36"/>
      <c r="AUK48" s="27" t="e">
        <f>IRR(AUK42:AWJ42)</f>
        <v>#NUM!</v>
      </c>
      <c r="AUL48" s="36">
        <f>IRRm(AUK42:AWJ42)</f>
        <v>1.0999999999999999</v>
      </c>
      <c r="AUM48" s="36"/>
      <c r="AUN48" s="36"/>
      <c r="AUO48" s="27" t="e">
        <f>IRR(AUO42:AWN42)</f>
        <v>#NUM!</v>
      </c>
      <c r="AUP48" s="36">
        <f>IRRm(AUO42:AWN42)</f>
        <v>1.0999999999999999</v>
      </c>
      <c r="AUQ48" s="36"/>
      <c r="AUR48" s="36"/>
      <c r="AUS48" s="27" t="e">
        <f>IRR(AUS42:AWR42)</f>
        <v>#NUM!</v>
      </c>
      <c r="AUT48" s="36">
        <f>IRRm(AUS42:AWR42)</f>
        <v>1.0999999999999999</v>
      </c>
      <c r="AUU48" s="36"/>
      <c r="AUV48" s="36"/>
      <c r="AUW48" s="27" t="e">
        <f>IRR(AUW42:AWV42)</f>
        <v>#NUM!</v>
      </c>
      <c r="AUX48" s="36">
        <f>IRRm(AUW42:AWV42)</f>
        <v>1.0999999999999999</v>
      </c>
      <c r="AUY48" s="36"/>
      <c r="AUZ48" s="36"/>
      <c r="AVA48" s="27" t="e">
        <f>IRR(AVA42:AWZ42)</f>
        <v>#NUM!</v>
      </c>
      <c r="AVB48" s="36">
        <f>IRRm(AVA42:AWZ42)</f>
        <v>1.0999999999999999</v>
      </c>
      <c r="AVC48" s="36"/>
      <c r="AVD48" s="36"/>
      <c r="AVE48" s="27" t="e">
        <f>IRR(AVE42:AXD42)</f>
        <v>#NUM!</v>
      </c>
      <c r="AVF48" s="36">
        <f>IRRm(AVE42:AXD42)</f>
        <v>1.0999999999999999</v>
      </c>
      <c r="AVG48" s="36"/>
      <c r="AVH48" s="36"/>
      <c r="AVI48" s="27" t="e">
        <f>IRR(AVI42:AXH42)</f>
        <v>#NUM!</v>
      </c>
      <c r="AVJ48" s="36">
        <f>IRRm(AVI42:AXH42)</f>
        <v>1.0999999999999999</v>
      </c>
      <c r="AVK48" s="36"/>
      <c r="AVL48" s="36"/>
      <c r="AVM48" s="27" t="e">
        <f>IRR(AVM42:AXL42)</f>
        <v>#NUM!</v>
      </c>
      <c r="AVN48" s="36">
        <f>IRRm(AVM42:AXL42)</f>
        <v>1.0999999999999999</v>
      </c>
      <c r="AVO48" s="36"/>
      <c r="AVP48" s="36"/>
      <c r="AVQ48" s="27" t="e">
        <f>IRR(AVQ42:AXP42)</f>
        <v>#NUM!</v>
      </c>
      <c r="AVR48" s="36">
        <f>IRRm(AVQ42:AXP42)</f>
        <v>1.0999999999999999</v>
      </c>
      <c r="AVS48" s="36"/>
      <c r="AVT48" s="36"/>
      <c r="AVU48" s="27" t="e">
        <f>IRR(AVU42:AXT42)</f>
        <v>#NUM!</v>
      </c>
      <c r="AVV48" s="36">
        <f>IRRm(AVU42:AXT42)</f>
        <v>1.0999999999999999</v>
      </c>
      <c r="AVW48" s="36"/>
      <c r="AVX48" s="36"/>
      <c r="AVY48" s="27" t="e">
        <f>IRR(AVY42:AXX42)</f>
        <v>#NUM!</v>
      </c>
      <c r="AVZ48" s="36">
        <f>IRRm(AVY42:AXX42)</f>
        <v>1.0999999999999999</v>
      </c>
      <c r="AWA48" s="36"/>
      <c r="AWB48" s="36"/>
      <c r="AWC48" s="27" t="e">
        <f>IRR(AWC42:AYB42)</f>
        <v>#NUM!</v>
      </c>
      <c r="AWD48" s="36">
        <f>IRRm(AWC42:AYB42)</f>
        <v>1.0999999999999999</v>
      </c>
      <c r="AWE48" s="36"/>
      <c r="AWF48" s="36"/>
      <c r="AWG48" s="27" t="e">
        <f>IRR(AWG42:AYF42)</f>
        <v>#NUM!</v>
      </c>
      <c r="AWH48" s="36">
        <f>IRRm(AWG42:AYF42)</f>
        <v>1.0999999999999999</v>
      </c>
      <c r="AWI48" s="36"/>
      <c r="AWJ48" s="36"/>
      <c r="AWK48" s="27" t="e">
        <f>IRR(AWK42:AYJ42)</f>
        <v>#NUM!</v>
      </c>
      <c r="AWL48" s="36">
        <f>IRRm(AWK42:AYJ42)</f>
        <v>1.0999999999999999</v>
      </c>
      <c r="AWM48" s="36"/>
      <c r="AWN48" s="36"/>
      <c r="AWO48" s="27" t="e">
        <f>IRR(AWO42:AYN42)</f>
        <v>#NUM!</v>
      </c>
      <c r="AWP48" s="36">
        <f>IRRm(AWO42:AYN42)</f>
        <v>1.0999999999999999</v>
      </c>
      <c r="AWQ48" s="36"/>
      <c r="AWR48" s="36"/>
      <c r="AWS48" s="27" t="e">
        <f>IRR(AWS42:AYR42)</f>
        <v>#NUM!</v>
      </c>
      <c r="AWT48" s="36">
        <f>IRRm(AWS42:AYR42)</f>
        <v>1.0999999999999999</v>
      </c>
      <c r="AWU48" s="36"/>
      <c r="AWV48" s="36"/>
      <c r="AWW48" s="27" t="e">
        <f>IRR(AWW42:AYV42)</f>
        <v>#NUM!</v>
      </c>
      <c r="AWX48" s="36">
        <f>IRRm(AWW42:AYV42)</f>
        <v>1.0999999999999999</v>
      </c>
      <c r="AWY48" s="36"/>
      <c r="AWZ48" s="36"/>
      <c r="AXA48" s="27" t="e">
        <f>IRR(AXA42:AYZ42)</f>
        <v>#NUM!</v>
      </c>
      <c r="AXB48" s="36">
        <f>IRRm(AXA42:AYZ42)</f>
        <v>1.0999999999999999</v>
      </c>
      <c r="AXC48" s="36"/>
      <c r="AXD48" s="36"/>
      <c r="AXE48" s="27" t="e">
        <f>IRR(AXE42:AZD42)</f>
        <v>#NUM!</v>
      </c>
      <c r="AXF48" s="36">
        <f>IRRm(AXE42:AZD42)</f>
        <v>1.0999999999999999</v>
      </c>
      <c r="AXG48" s="36"/>
      <c r="AXH48" s="36"/>
      <c r="AXI48" s="27" t="e">
        <f>IRR(AXI42:AZH42)</f>
        <v>#NUM!</v>
      </c>
      <c r="AXJ48" s="36">
        <f>IRRm(AXI42:AZH42)</f>
        <v>1.0999999999999999</v>
      </c>
      <c r="AXK48" s="36"/>
      <c r="AXL48" s="36"/>
      <c r="AXM48" s="27" t="e">
        <f>IRR(AXM42:AZL42)</f>
        <v>#NUM!</v>
      </c>
      <c r="AXN48" s="36">
        <f>IRRm(AXM42:AZL42)</f>
        <v>1.0999999999999999</v>
      </c>
      <c r="AXO48" s="36"/>
      <c r="AXP48" s="36"/>
      <c r="AXQ48" s="27" t="e">
        <f>IRR(AXQ42:AZP42)</f>
        <v>#NUM!</v>
      </c>
      <c r="AXR48" s="36">
        <f>IRRm(AXQ42:AZP42)</f>
        <v>1.0999999999999999</v>
      </c>
      <c r="AXS48" s="36"/>
      <c r="AXT48" s="36"/>
      <c r="AXU48" s="27" t="e">
        <f>IRR(AXU42:AZT42)</f>
        <v>#NUM!</v>
      </c>
      <c r="AXV48" s="36">
        <f>IRRm(AXU42:AZT42)</f>
        <v>1.0999999999999999</v>
      </c>
      <c r="AXW48" s="36"/>
      <c r="AXX48" s="36"/>
      <c r="AXY48" s="27" t="e">
        <f>IRR(AXY42:AZX42)</f>
        <v>#NUM!</v>
      </c>
      <c r="AXZ48" s="36">
        <f>IRRm(AXY42:AZX42)</f>
        <v>1.0999999999999999</v>
      </c>
      <c r="AYA48" s="36"/>
      <c r="AYB48" s="36"/>
      <c r="AYC48" s="27" t="e">
        <f>IRR(AYC42:BAB42)</f>
        <v>#NUM!</v>
      </c>
      <c r="AYD48" s="36">
        <f>IRRm(AYC42:BAB42)</f>
        <v>1.0999999999999999</v>
      </c>
      <c r="AYE48" s="36"/>
      <c r="AYF48" s="36"/>
      <c r="AYG48" s="27" t="e">
        <f>IRR(AYG42:BAF42)</f>
        <v>#NUM!</v>
      </c>
      <c r="AYH48" s="36">
        <f>IRRm(AYG42:BAF42)</f>
        <v>1.0999999999999999</v>
      </c>
      <c r="AYI48" s="36"/>
      <c r="AYJ48" s="36"/>
      <c r="AYK48" s="27" t="e">
        <f>IRR(AYK42:BAJ42)</f>
        <v>#NUM!</v>
      </c>
      <c r="AYL48" s="36">
        <f>IRRm(AYK42:BAJ42)</f>
        <v>1.0999999999999999</v>
      </c>
      <c r="AYM48" s="36"/>
      <c r="AYN48" s="36"/>
      <c r="AYO48" s="27" t="e">
        <f>IRR(AYO42:BAN42)</f>
        <v>#NUM!</v>
      </c>
      <c r="AYP48" s="36">
        <f>IRRm(AYO42:BAN42)</f>
        <v>1.0999999999999999</v>
      </c>
      <c r="AYQ48" s="36"/>
      <c r="AYR48" s="36"/>
      <c r="AYS48" s="27" t="e">
        <f>IRR(AYS42:BAR42)</f>
        <v>#NUM!</v>
      </c>
      <c r="AYT48" s="36">
        <f>IRRm(AYS42:BAR42)</f>
        <v>1.0999999999999999</v>
      </c>
      <c r="AYU48" s="36"/>
      <c r="AYV48" s="36"/>
      <c r="AYW48" s="27" t="e">
        <f>IRR(AYW42:BAV42)</f>
        <v>#NUM!</v>
      </c>
      <c r="AYX48" s="36">
        <f>IRRm(AYW42:BAV42)</f>
        <v>1.0999999999999999</v>
      </c>
      <c r="AYY48" s="36"/>
      <c r="AYZ48" s="36"/>
      <c r="AZA48" s="27" t="e">
        <f>IRR(AZA42:BAZ42)</f>
        <v>#NUM!</v>
      </c>
      <c r="AZB48" s="36">
        <f>IRRm(AZA42:BAZ42)</f>
        <v>1.0999999999999999</v>
      </c>
      <c r="AZC48" s="36"/>
      <c r="AZD48" s="36"/>
      <c r="AZE48" s="27" t="e">
        <f>IRR(AZE42:BBD42)</f>
        <v>#NUM!</v>
      </c>
      <c r="AZF48" s="36">
        <f>IRRm(AZE42:BBD42)</f>
        <v>1.0999999999999999</v>
      </c>
      <c r="AZG48" s="36"/>
      <c r="AZH48" s="36"/>
      <c r="AZI48" s="27" t="e">
        <f>IRR(AZI42:BBH42)</f>
        <v>#NUM!</v>
      </c>
      <c r="AZJ48" s="36">
        <f>IRRm(AZI42:BBH42)</f>
        <v>1.0999999999999999</v>
      </c>
      <c r="AZK48" s="36"/>
      <c r="AZL48" s="36"/>
      <c r="AZM48" s="27" t="e">
        <f>IRR(AZM42:BBL42)</f>
        <v>#NUM!</v>
      </c>
      <c r="AZN48" s="36">
        <f>IRRm(AZM42:BBL42)</f>
        <v>1.0999999999999999</v>
      </c>
      <c r="AZO48" s="36"/>
      <c r="AZP48" s="36"/>
      <c r="AZQ48" s="27" t="e">
        <f>IRR(AZQ42:BBP42)</f>
        <v>#NUM!</v>
      </c>
      <c r="AZR48" s="36">
        <f>IRRm(AZQ42:BBP42)</f>
        <v>1.0999999999999999</v>
      </c>
      <c r="AZS48" s="36"/>
      <c r="AZT48" s="36"/>
      <c r="AZU48" s="27" t="e">
        <f>IRR(AZU42:BBT42)</f>
        <v>#NUM!</v>
      </c>
      <c r="AZV48" s="36">
        <f>IRRm(AZU42:BBT42)</f>
        <v>1.0999999999999999</v>
      </c>
      <c r="AZW48" s="36"/>
      <c r="AZX48" s="36"/>
      <c r="AZY48" s="27" t="e">
        <f>IRR(AZY42:BBX42)</f>
        <v>#NUM!</v>
      </c>
      <c r="AZZ48" s="36">
        <f>IRRm(AZY42:BBX42)</f>
        <v>1.0999999999999999</v>
      </c>
      <c r="BAA48" s="36"/>
      <c r="BAB48" s="36"/>
      <c r="BAC48" s="27" t="e">
        <f>IRR(BAC42:BCB42)</f>
        <v>#NUM!</v>
      </c>
      <c r="BAD48" s="36">
        <f>IRRm(BAC42:BCB42)</f>
        <v>1.0999999999999999</v>
      </c>
      <c r="BAE48" s="36"/>
      <c r="BAF48" s="36"/>
      <c r="BAG48" s="27" t="e">
        <f>IRR(BAG42:BCF42)</f>
        <v>#NUM!</v>
      </c>
      <c r="BAH48" s="36">
        <f>IRRm(BAG42:BCF42)</f>
        <v>1.0999999999999999</v>
      </c>
      <c r="BAI48" s="36"/>
      <c r="BAJ48" s="36"/>
      <c r="BAK48" s="27" t="e">
        <f>IRR(BAK42:BCJ42)</f>
        <v>#NUM!</v>
      </c>
      <c r="BAL48" s="36">
        <f>IRRm(BAK42:BCJ42)</f>
        <v>1.0999999999999999</v>
      </c>
      <c r="BAM48" s="36"/>
      <c r="BAN48" s="36"/>
      <c r="BAO48" s="27" t="e">
        <f>IRR(BAO42:BCN42)</f>
        <v>#NUM!</v>
      </c>
      <c r="BAP48" s="36">
        <f>IRRm(BAO42:BCN42)</f>
        <v>1.0999999999999999</v>
      </c>
      <c r="BAQ48" s="36"/>
      <c r="BAR48" s="36"/>
      <c r="BAS48" s="27" t="e">
        <f>IRR(BAS42:BCR42)</f>
        <v>#NUM!</v>
      </c>
      <c r="BAT48" s="36">
        <f>IRRm(BAS42:BCR42)</f>
        <v>1.0999999999999999</v>
      </c>
      <c r="BAU48" s="36"/>
      <c r="BAV48" s="36"/>
      <c r="BAW48" s="27" t="e">
        <f>IRR(BAW42:BCV42)</f>
        <v>#NUM!</v>
      </c>
      <c r="BAX48" s="36">
        <f>IRRm(BAW42:BCV42)</f>
        <v>1.0999999999999999</v>
      </c>
      <c r="BAY48" s="36"/>
      <c r="BAZ48" s="36"/>
      <c r="BBA48" s="27" t="e">
        <f>IRR(BBA42:BCZ42)</f>
        <v>#NUM!</v>
      </c>
      <c r="BBB48" s="36">
        <f>IRRm(BBA42:BCZ42)</f>
        <v>1.0999999999999999</v>
      </c>
      <c r="BBC48" s="36"/>
      <c r="BBD48" s="36"/>
      <c r="BBE48" s="27" t="e">
        <f>IRR(BBE42:BDD42)</f>
        <v>#NUM!</v>
      </c>
      <c r="BBF48" s="36">
        <f>IRRm(BBE42:BDD42)</f>
        <v>1.0999999999999999</v>
      </c>
      <c r="BBG48" s="36"/>
      <c r="BBH48" s="36"/>
      <c r="BBI48" s="27" t="e">
        <f>IRR(BBI42:BDH42)</f>
        <v>#NUM!</v>
      </c>
      <c r="BBJ48" s="36">
        <f>IRRm(BBI42:BDH42)</f>
        <v>1.0999999999999999</v>
      </c>
      <c r="BBK48" s="36"/>
      <c r="BBL48" s="36"/>
      <c r="BBM48" s="27" t="e">
        <f>IRR(BBM42:BDL42)</f>
        <v>#NUM!</v>
      </c>
      <c r="BBN48" s="36">
        <f>IRRm(BBM42:BDL42)</f>
        <v>1.0999999999999999</v>
      </c>
      <c r="BBO48" s="36"/>
      <c r="BBP48" s="36"/>
      <c r="BBQ48" s="27" t="e">
        <f>IRR(BBQ42:BDP42)</f>
        <v>#NUM!</v>
      </c>
      <c r="BBR48" s="36">
        <f>IRRm(BBQ42:BDP42)</f>
        <v>1.0999999999999999</v>
      </c>
      <c r="BBS48" s="36"/>
      <c r="BBT48" s="36"/>
      <c r="BBU48" s="27" t="e">
        <f>IRR(BBU42:BDT42)</f>
        <v>#NUM!</v>
      </c>
      <c r="BBV48" s="36">
        <f>IRRm(BBU42:BDT42)</f>
        <v>1.0999999999999999</v>
      </c>
      <c r="BBW48" s="36"/>
      <c r="BBX48" s="36"/>
      <c r="BBY48" s="27" t="e">
        <f>IRR(BBY42:BDX42)</f>
        <v>#NUM!</v>
      </c>
      <c r="BBZ48" s="36">
        <f>IRRm(BBY42:BDX42)</f>
        <v>1.0999999999999999</v>
      </c>
      <c r="BCA48" s="36"/>
      <c r="BCB48" s="36"/>
      <c r="BCC48" s="27" t="e">
        <f>IRR(BCC42:BEB42)</f>
        <v>#NUM!</v>
      </c>
      <c r="BCD48" s="36">
        <f>IRRm(BCC42:BEB42)</f>
        <v>1.0999999999999999</v>
      </c>
      <c r="BCE48" s="36"/>
      <c r="BCF48" s="36"/>
      <c r="BCG48" s="27" t="e">
        <f>IRR(BCG42:BEF42)</f>
        <v>#NUM!</v>
      </c>
      <c r="BCH48" s="36">
        <f>IRRm(BCG42:BEF42)</f>
        <v>1.0999999999999999</v>
      </c>
      <c r="BCI48" s="36"/>
      <c r="BCJ48" s="36"/>
      <c r="BCK48" s="27" t="e">
        <f>IRR(BCK42:BEJ42)</f>
        <v>#NUM!</v>
      </c>
      <c r="BCL48" s="36">
        <f>IRRm(BCK42:BEJ42)</f>
        <v>1.0999999999999999</v>
      </c>
      <c r="BCM48" s="36"/>
      <c r="BCN48" s="36"/>
      <c r="BCO48" s="27" t="e">
        <f>IRR(BCO42:BEN42)</f>
        <v>#NUM!</v>
      </c>
      <c r="BCP48" s="36">
        <f>IRRm(BCO42:BEN42)</f>
        <v>1.0999999999999999</v>
      </c>
      <c r="BCQ48" s="36"/>
      <c r="BCR48" s="36"/>
      <c r="BCS48" s="27" t="e">
        <f>IRR(BCS42:BER42)</f>
        <v>#NUM!</v>
      </c>
      <c r="BCT48" s="36">
        <f>IRRm(BCS42:BER42)</f>
        <v>1.0999999999999999</v>
      </c>
      <c r="BCU48" s="36"/>
      <c r="BCV48" s="36"/>
      <c r="BCW48" s="27" t="e">
        <f>IRR(BCW42:BEV42)</f>
        <v>#NUM!</v>
      </c>
      <c r="BCX48" s="36">
        <f>IRRm(BCW42:BEV42)</f>
        <v>1.0999999999999999</v>
      </c>
      <c r="BCY48" s="36"/>
      <c r="BCZ48" s="36"/>
      <c r="BDA48" s="27" t="e">
        <f>IRR(BDA42:BEZ42)</f>
        <v>#NUM!</v>
      </c>
      <c r="BDB48" s="36">
        <f>IRRm(BDA42:BEZ42)</f>
        <v>1.0999999999999999</v>
      </c>
      <c r="BDC48" s="36"/>
      <c r="BDD48" s="36"/>
      <c r="BDE48" s="27" t="e">
        <f>IRR(BDE42:BFD42)</f>
        <v>#NUM!</v>
      </c>
      <c r="BDF48" s="36">
        <f>IRRm(BDE42:BFD42)</f>
        <v>1.0999999999999999</v>
      </c>
      <c r="BDG48" s="36"/>
      <c r="BDH48" s="36"/>
      <c r="BDI48" s="27" t="e">
        <f>IRR(BDI42:BFH42)</f>
        <v>#NUM!</v>
      </c>
      <c r="BDJ48" s="36">
        <f>IRRm(BDI42:BFH42)</f>
        <v>1.0999999999999999</v>
      </c>
      <c r="BDK48" s="36"/>
      <c r="BDL48" s="36"/>
      <c r="BDM48" s="27" t="e">
        <f>IRR(BDM42:BFL42)</f>
        <v>#NUM!</v>
      </c>
      <c r="BDN48" s="36">
        <f>IRRm(BDM42:BFL42)</f>
        <v>1.0999999999999999</v>
      </c>
      <c r="BDO48" s="36"/>
      <c r="BDP48" s="36"/>
      <c r="BDQ48" s="27" t="e">
        <f>IRR(BDQ42:BFP42)</f>
        <v>#NUM!</v>
      </c>
      <c r="BDR48" s="36">
        <f>IRRm(BDQ42:BFP42)</f>
        <v>1.0999999999999999</v>
      </c>
      <c r="BDS48" s="36"/>
      <c r="BDT48" s="36"/>
      <c r="BDU48" s="27" t="e">
        <f>IRR(BDU42:BFT42)</f>
        <v>#NUM!</v>
      </c>
      <c r="BDV48" s="36">
        <f>IRRm(BDU42:BFT42)</f>
        <v>1.0999999999999999</v>
      </c>
      <c r="BDW48" s="36"/>
      <c r="BDX48" s="36"/>
      <c r="BDY48" s="27" t="e">
        <f>IRR(BDY42:BFX42)</f>
        <v>#NUM!</v>
      </c>
      <c r="BDZ48" s="36">
        <f>IRRm(BDY42:BFX42)</f>
        <v>1.0999999999999999</v>
      </c>
      <c r="BEA48" s="36"/>
      <c r="BEB48" s="36"/>
      <c r="BEC48" s="27" t="e">
        <f>IRR(BEC42:BGB42)</f>
        <v>#NUM!</v>
      </c>
      <c r="BED48" s="36">
        <f>IRRm(BEC42:BGB42)</f>
        <v>1.0999999999999999</v>
      </c>
      <c r="BEE48" s="36"/>
      <c r="BEF48" s="36"/>
      <c r="BEG48" s="27" t="e">
        <f>IRR(BEG42:BGF42)</f>
        <v>#NUM!</v>
      </c>
      <c r="BEH48" s="36">
        <f>IRRm(BEG42:BGF42)</f>
        <v>1.0999999999999999</v>
      </c>
      <c r="BEI48" s="36"/>
      <c r="BEJ48" s="36"/>
      <c r="BEK48" s="27" t="e">
        <f>IRR(BEK42:BGJ42)</f>
        <v>#NUM!</v>
      </c>
      <c r="BEL48" s="36">
        <f>IRRm(BEK42:BGJ42)</f>
        <v>1.0999999999999999</v>
      </c>
      <c r="BEM48" s="36"/>
      <c r="BEN48" s="36"/>
      <c r="BEO48" s="27" t="e">
        <f>IRR(BEO42:BGN42)</f>
        <v>#NUM!</v>
      </c>
      <c r="BEP48" s="36">
        <f>IRRm(BEO42:BGN42)</f>
        <v>1.0999999999999999</v>
      </c>
      <c r="BEQ48" s="36"/>
      <c r="BER48" s="36"/>
      <c r="BES48" s="27" t="e">
        <f>IRR(BES42:BGR42)</f>
        <v>#NUM!</v>
      </c>
      <c r="BET48" s="36">
        <f>IRRm(BES42:BGR42)</f>
        <v>1.0999999999999999</v>
      </c>
      <c r="BEU48" s="36"/>
      <c r="BEV48" s="36"/>
      <c r="BEW48" s="27" t="e">
        <f>IRR(BEW42:BGV42)</f>
        <v>#NUM!</v>
      </c>
      <c r="BEX48" s="36">
        <f>IRRm(BEW42:BGV42)</f>
        <v>1.0999999999999999</v>
      </c>
      <c r="BEY48" s="36"/>
      <c r="BEZ48" s="36"/>
      <c r="BFA48" s="27" t="e">
        <f>IRR(BFA42:BGZ42)</f>
        <v>#NUM!</v>
      </c>
      <c r="BFB48" s="36">
        <f>IRRm(BFA42:BGZ42)</f>
        <v>1.0999999999999999</v>
      </c>
      <c r="BFC48" s="36"/>
      <c r="BFD48" s="36"/>
      <c r="BFE48" s="27" t="e">
        <f>IRR(BFE42:BHD42)</f>
        <v>#NUM!</v>
      </c>
      <c r="BFF48" s="36">
        <f>IRRm(BFE42:BHD42)</f>
        <v>1.0999999999999999</v>
      </c>
      <c r="BFG48" s="36"/>
      <c r="BFH48" s="36"/>
      <c r="BFI48" s="27" t="e">
        <f>IRR(BFI42:BHH42)</f>
        <v>#NUM!</v>
      </c>
      <c r="BFJ48" s="36">
        <f>IRRm(BFI42:BHH42)</f>
        <v>1.0999999999999999</v>
      </c>
      <c r="BFK48" s="36"/>
      <c r="BFL48" s="36"/>
      <c r="BFM48" s="27" t="e">
        <f>IRR(BFM42:BHL42)</f>
        <v>#NUM!</v>
      </c>
      <c r="BFN48" s="36">
        <f>IRRm(BFM42:BHL42)</f>
        <v>1.0999999999999999</v>
      </c>
      <c r="BFO48" s="36"/>
      <c r="BFP48" s="36"/>
      <c r="BFQ48" s="27" t="e">
        <f>IRR(BFQ42:BHP42)</f>
        <v>#NUM!</v>
      </c>
      <c r="BFR48" s="36">
        <f>IRRm(BFQ42:BHP42)</f>
        <v>1.0999999999999999</v>
      </c>
      <c r="BFS48" s="36"/>
      <c r="BFT48" s="36"/>
      <c r="BFU48" s="27" t="e">
        <f>IRR(BFU42:BHT42)</f>
        <v>#NUM!</v>
      </c>
      <c r="BFV48" s="36">
        <f>IRRm(BFU42:BHT42)</f>
        <v>1.0999999999999999</v>
      </c>
      <c r="BFW48" s="36"/>
      <c r="BFX48" s="36"/>
      <c r="BFY48" s="27" t="e">
        <f>IRR(BFY42:BHX42)</f>
        <v>#NUM!</v>
      </c>
      <c r="BFZ48" s="36">
        <f>IRRm(BFY42:BHX42)</f>
        <v>1.0999999999999999</v>
      </c>
      <c r="BGA48" s="36"/>
      <c r="BGB48" s="36"/>
      <c r="BGC48" s="27" t="e">
        <f>IRR(BGC42:BIB42)</f>
        <v>#NUM!</v>
      </c>
      <c r="BGD48" s="36">
        <f>IRRm(BGC42:BIB42)</f>
        <v>1.0999999999999999</v>
      </c>
      <c r="BGE48" s="36"/>
      <c r="BGF48" s="36"/>
      <c r="BGG48" s="27" t="e">
        <f>IRR(BGG42:BIF42)</f>
        <v>#NUM!</v>
      </c>
      <c r="BGH48" s="36">
        <f>IRRm(BGG42:BIF42)</f>
        <v>1.0999999999999999</v>
      </c>
      <c r="BGI48" s="36"/>
      <c r="BGJ48" s="36"/>
      <c r="BGK48" s="27" t="e">
        <f>IRR(BGK42:BIJ42)</f>
        <v>#NUM!</v>
      </c>
      <c r="BGL48" s="36">
        <f>IRRm(BGK42:BIJ42)</f>
        <v>1.0999999999999999</v>
      </c>
      <c r="BGM48" s="36"/>
      <c r="BGN48" s="36"/>
      <c r="BGO48" s="27" t="e">
        <f>IRR(BGO42:BIN42)</f>
        <v>#NUM!</v>
      </c>
      <c r="BGP48" s="36">
        <f>IRRm(BGO42:BIN42)</f>
        <v>1.0999999999999999</v>
      </c>
      <c r="BGQ48" s="36"/>
      <c r="BGR48" s="36"/>
      <c r="BGS48" s="27" t="e">
        <f>IRR(BGS42:BIR42)</f>
        <v>#NUM!</v>
      </c>
      <c r="BGT48" s="36">
        <f>IRRm(BGS42:BIR42)</f>
        <v>1.0999999999999999</v>
      </c>
      <c r="BGU48" s="36"/>
      <c r="BGV48" s="36"/>
      <c r="BGW48" s="27" t="e">
        <f>IRR(BGW42:BIV42)</f>
        <v>#NUM!</v>
      </c>
      <c r="BGX48" s="36">
        <f>IRRm(BGW42:BIV42)</f>
        <v>1.0999999999999999</v>
      </c>
      <c r="BGY48" s="36"/>
      <c r="BGZ48" s="36"/>
      <c r="BHA48" s="27" t="e">
        <f>IRR(BHA42:BIZ42)</f>
        <v>#NUM!</v>
      </c>
      <c r="BHB48" s="36">
        <f>IRRm(BHA42:BIZ42)</f>
        <v>1.0999999999999999</v>
      </c>
      <c r="BHC48" s="36"/>
      <c r="BHD48" s="36"/>
      <c r="BHE48" s="27" t="e">
        <f>IRR(BHE42:BJD42)</f>
        <v>#NUM!</v>
      </c>
      <c r="BHF48" s="36">
        <f>IRRm(BHE42:BJD42)</f>
        <v>1.0999999999999999</v>
      </c>
      <c r="BHG48" s="36"/>
      <c r="BHH48" s="36"/>
      <c r="BHI48" s="27" t="e">
        <f>IRR(BHI42:BJH42)</f>
        <v>#NUM!</v>
      </c>
      <c r="BHJ48" s="36">
        <f>IRRm(BHI42:BJH42)</f>
        <v>1.0999999999999999</v>
      </c>
      <c r="BHK48" s="36"/>
      <c r="BHL48" s="36"/>
      <c r="BHM48" s="27" t="e">
        <f>IRR(BHM42:BJL42)</f>
        <v>#NUM!</v>
      </c>
      <c r="BHN48" s="36">
        <f>IRRm(BHM42:BJL42)</f>
        <v>1.0999999999999999</v>
      </c>
      <c r="BHO48" s="36"/>
      <c r="BHP48" s="36"/>
      <c r="BHQ48" s="27" t="e">
        <f>IRR(BHQ42:BJP42)</f>
        <v>#NUM!</v>
      </c>
      <c r="BHR48" s="36">
        <f>IRRm(BHQ42:BJP42)</f>
        <v>1.0999999999999999</v>
      </c>
      <c r="BHS48" s="36"/>
      <c r="BHT48" s="36"/>
      <c r="BHU48" s="27" t="e">
        <f>IRR(BHU42:BJT42)</f>
        <v>#NUM!</v>
      </c>
      <c r="BHV48" s="36">
        <f>IRRm(BHU42:BJT42)</f>
        <v>1.0999999999999999</v>
      </c>
      <c r="BHW48" s="36"/>
      <c r="BHX48" s="36"/>
      <c r="BHY48" s="27" t="e">
        <f>IRR(BHY42:BJX42)</f>
        <v>#NUM!</v>
      </c>
      <c r="BHZ48" s="36">
        <f>IRRm(BHY42:BJX42)</f>
        <v>1.0999999999999999</v>
      </c>
      <c r="BIA48" s="36"/>
      <c r="BIB48" s="36"/>
      <c r="BIC48" s="27" t="e">
        <f>IRR(BIC42:BKB42)</f>
        <v>#NUM!</v>
      </c>
      <c r="BID48" s="36">
        <f>IRRm(BIC42:BKB42)</f>
        <v>1.0999999999999999</v>
      </c>
      <c r="BIE48" s="36"/>
      <c r="BIF48" s="36"/>
      <c r="BIG48" s="27" t="e">
        <f>IRR(BIG42:BKF42)</f>
        <v>#NUM!</v>
      </c>
      <c r="BIH48" s="36">
        <f>IRRm(BIG42:BKF42)</f>
        <v>1.0999999999999999</v>
      </c>
      <c r="BII48" s="36"/>
      <c r="BIJ48" s="36"/>
      <c r="BIK48" s="27" t="e">
        <f>IRR(BIK42:BKJ42)</f>
        <v>#NUM!</v>
      </c>
      <c r="BIL48" s="36">
        <f>IRRm(BIK42:BKJ42)</f>
        <v>1.0999999999999999</v>
      </c>
      <c r="BIM48" s="36"/>
      <c r="BIN48" s="36"/>
      <c r="BIO48" s="27" t="e">
        <f>IRR(BIO42:BKN42)</f>
        <v>#NUM!</v>
      </c>
      <c r="BIP48" s="36">
        <f>IRRm(BIO42:BKN42)</f>
        <v>1.0999999999999999</v>
      </c>
      <c r="BIQ48" s="36"/>
      <c r="BIR48" s="36"/>
      <c r="BIS48" s="27" t="e">
        <f>IRR(BIS42:BKR42)</f>
        <v>#NUM!</v>
      </c>
      <c r="BIT48" s="36">
        <f>IRRm(BIS42:BKR42)</f>
        <v>1.0999999999999999</v>
      </c>
      <c r="BIU48" s="36"/>
      <c r="BIV48" s="36"/>
      <c r="BIW48" s="27" t="e">
        <f>IRR(BIW42:BKV42)</f>
        <v>#NUM!</v>
      </c>
      <c r="BIX48" s="36">
        <f>IRRm(BIW42:BKV42)</f>
        <v>1.0999999999999999</v>
      </c>
      <c r="BIY48" s="36"/>
      <c r="BIZ48" s="36"/>
      <c r="BJA48" s="27" t="e">
        <f>IRR(BJA42:BKZ42)</f>
        <v>#NUM!</v>
      </c>
      <c r="BJB48" s="36">
        <f>IRRm(BJA42:BKZ42)</f>
        <v>1.0999999999999999</v>
      </c>
      <c r="BJC48" s="36"/>
      <c r="BJD48" s="36"/>
      <c r="BJE48" s="27" t="e">
        <f>IRR(BJE42:BLD42)</f>
        <v>#NUM!</v>
      </c>
      <c r="BJF48" s="36">
        <f>IRRm(BJE42:BLD42)</f>
        <v>1.0999999999999999</v>
      </c>
      <c r="BJG48" s="36"/>
      <c r="BJH48" s="36"/>
      <c r="BJI48" s="27" t="e">
        <f>IRR(BJI42:BLH42)</f>
        <v>#NUM!</v>
      </c>
      <c r="BJJ48" s="36">
        <f>IRRm(BJI42:BLH42)</f>
        <v>1.0999999999999999</v>
      </c>
      <c r="BJK48" s="36"/>
      <c r="BJL48" s="36"/>
      <c r="BJM48" s="27" t="e">
        <f>IRR(BJM42:BLL42)</f>
        <v>#NUM!</v>
      </c>
      <c r="BJN48" s="36">
        <f>IRRm(BJM42:BLL42)</f>
        <v>1.0999999999999999</v>
      </c>
      <c r="BJO48" s="36"/>
      <c r="BJP48" s="36"/>
      <c r="BJQ48" s="27" t="e">
        <f>IRR(BJQ42:BLP42)</f>
        <v>#NUM!</v>
      </c>
      <c r="BJR48" s="36">
        <f>IRRm(BJQ42:BLP42)</f>
        <v>1.0999999999999999</v>
      </c>
      <c r="BJS48" s="36"/>
      <c r="BJT48" s="36"/>
      <c r="BJU48" s="27" t="e">
        <f>IRR(BJU42:BLT42)</f>
        <v>#NUM!</v>
      </c>
      <c r="BJV48" s="36">
        <f>IRRm(BJU42:BLT42)</f>
        <v>1.0999999999999999</v>
      </c>
      <c r="BJW48" s="36"/>
      <c r="BJX48" s="36"/>
      <c r="BJY48" s="27" t="e">
        <f>IRR(BJY42:BLX42)</f>
        <v>#NUM!</v>
      </c>
      <c r="BJZ48" s="36">
        <f>IRRm(BJY42:BLX42)</f>
        <v>1.0999999999999999</v>
      </c>
      <c r="BKA48" s="36"/>
      <c r="BKB48" s="36"/>
      <c r="BKC48" s="27" t="e">
        <f>IRR(BKC42:BMB42)</f>
        <v>#NUM!</v>
      </c>
      <c r="BKD48" s="36">
        <f>IRRm(BKC42:BMB42)</f>
        <v>1.0999999999999999</v>
      </c>
      <c r="BKE48" s="36"/>
      <c r="BKF48" s="36"/>
      <c r="BKG48" s="27" t="e">
        <f>IRR(BKG42:BMF42)</f>
        <v>#NUM!</v>
      </c>
      <c r="BKH48" s="36">
        <f>IRRm(BKG42:BMF42)</f>
        <v>1.0999999999999999</v>
      </c>
      <c r="BKI48" s="36"/>
      <c r="BKJ48" s="36"/>
      <c r="BKK48" s="27" t="e">
        <f>IRR(BKK42:BMJ42)</f>
        <v>#NUM!</v>
      </c>
      <c r="BKL48" s="36">
        <f>IRRm(BKK42:BMJ42)</f>
        <v>1.0999999999999999</v>
      </c>
      <c r="BKM48" s="36"/>
      <c r="BKN48" s="36"/>
      <c r="BKO48" s="27" t="e">
        <f>IRR(BKO42:BMN42)</f>
        <v>#NUM!</v>
      </c>
      <c r="BKP48" s="36">
        <f>IRRm(BKO42:BMN42)</f>
        <v>1.0999999999999999</v>
      </c>
      <c r="BKQ48" s="36"/>
      <c r="BKR48" s="36"/>
      <c r="BKS48" s="27" t="e">
        <f>IRR(BKS42:BMR42)</f>
        <v>#NUM!</v>
      </c>
      <c r="BKT48" s="36">
        <f>IRRm(BKS42:BMR42)</f>
        <v>1.0999999999999999</v>
      </c>
      <c r="BKU48" s="36"/>
      <c r="BKV48" s="36"/>
      <c r="BKW48" s="27" t="e">
        <f>IRR(BKW42:BMV42)</f>
        <v>#NUM!</v>
      </c>
      <c r="BKX48" s="36">
        <f>IRRm(BKW42:BMV42)</f>
        <v>1.0999999999999999</v>
      </c>
      <c r="BKY48" s="36"/>
      <c r="BKZ48" s="36"/>
      <c r="BLA48" s="27" t="e">
        <f>IRR(BLA42:BMZ42)</f>
        <v>#NUM!</v>
      </c>
      <c r="BLB48" s="36">
        <f>IRRm(BLA42:BMZ42)</f>
        <v>1.0999999999999999</v>
      </c>
      <c r="BLC48" s="36"/>
      <c r="BLD48" s="36"/>
      <c r="BLE48" s="27" t="e">
        <f>IRR(BLE42:BND42)</f>
        <v>#NUM!</v>
      </c>
      <c r="BLF48" s="36">
        <f>IRRm(BLE42:BND42)</f>
        <v>1.0999999999999999</v>
      </c>
      <c r="BLG48" s="36"/>
      <c r="BLH48" s="36"/>
      <c r="BLI48" s="27" t="e">
        <f>IRR(BLI42:BNH42)</f>
        <v>#NUM!</v>
      </c>
      <c r="BLJ48" s="36">
        <f>IRRm(BLI42:BNH42)</f>
        <v>1.0999999999999999</v>
      </c>
      <c r="BLK48" s="36"/>
      <c r="BLL48" s="36"/>
      <c r="BLM48" s="27" t="e">
        <f>IRR(BLM42:BNL42)</f>
        <v>#NUM!</v>
      </c>
      <c r="BLN48" s="36">
        <f>IRRm(BLM42:BNL42)</f>
        <v>1.0999999999999999</v>
      </c>
      <c r="BLO48" s="36"/>
      <c r="BLP48" s="36"/>
      <c r="BLQ48" s="27" t="e">
        <f>IRR(BLQ42:BNP42)</f>
        <v>#NUM!</v>
      </c>
      <c r="BLR48" s="36">
        <f>IRRm(BLQ42:BNP42)</f>
        <v>1.0999999999999999</v>
      </c>
      <c r="BLS48" s="36"/>
      <c r="BLT48" s="36"/>
      <c r="BLU48" s="27" t="e">
        <f>IRR(BLU42:BNT42)</f>
        <v>#NUM!</v>
      </c>
      <c r="BLV48" s="36">
        <f>IRRm(BLU42:BNT42)</f>
        <v>1.0999999999999999</v>
      </c>
      <c r="BLW48" s="36"/>
      <c r="BLX48" s="36"/>
      <c r="BLY48" s="27" t="e">
        <f>IRR(BLY42:BNX42)</f>
        <v>#NUM!</v>
      </c>
      <c r="BLZ48" s="36">
        <f>IRRm(BLY42:BNX42)</f>
        <v>1.0999999999999999</v>
      </c>
      <c r="BMA48" s="36"/>
      <c r="BMB48" s="36"/>
      <c r="BMC48" s="27" t="e">
        <f>IRR(BMC42:BOB42)</f>
        <v>#NUM!</v>
      </c>
      <c r="BMD48" s="36">
        <f>IRRm(BMC42:BOB42)</f>
        <v>1.0999999999999999</v>
      </c>
      <c r="BME48" s="36"/>
      <c r="BMF48" s="36"/>
      <c r="BMG48" s="27" t="e">
        <f>IRR(BMG42:BOF42)</f>
        <v>#NUM!</v>
      </c>
      <c r="BMH48" s="36">
        <f>IRRm(BMG42:BOF42)</f>
        <v>1.0999999999999999</v>
      </c>
      <c r="BMI48" s="36"/>
      <c r="BMJ48" s="36"/>
      <c r="BMK48" s="27" t="e">
        <f>IRR(BMK42:BOJ42)</f>
        <v>#NUM!</v>
      </c>
      <c r="BML48" s="36">
        <f>IRRm(BMK42:BOJ42)</f>
        <v>1.0999999999999999</v>
      </c>
      <c r="BMM48" s="36"/>
      <c r="BMN48" s="36"/>
      <c r="BMO48" s="27" t="e">
        <f>IRR(BMO42:BON42)</f>
        <v>#NUM!</v>
      </c>
      <c r="BMP48" s="36">
        <f>IRRm(BMO42:BON42)</f>
        <v>1.0999999999999999</v>
      </c>
      <c r="BMQ48" s="36"/>
      <c r="BMR48" s="36"/>
      <c r="BMS48" s="27" t="e">
        <f>IRR(BMS42:BOR42)</f>
        <v>#NUM!</v>
      </c>
      <c r="BMT48" s="36">
        <f>IRRm(BMS42:BOR42)</f>
        <v>1.0999999999999999</v>
      </c>
      <c r="BMU48" s="36"/>
      <c r="BMV48" s="36"/>
      <c r="BMW48" s="27" t="e">
        <f>IRR(BMW42:BOV42)</f>
        <v>#NUM!</v>
      </c>
      <c r="BMX48" s="36">
        <f>IRRm(BMW42:BOV42)</f>
        <v>1.0999999999999999</v>
      </c>
      <c r="BMY48" s="36"/>
      <c r="BMZ48" s="36"/>
      <c r="BNA48" s="27" t="e">
        <f>IRR(BNA42:BOZ42)</f>
        <v>#NUM!</v>
      </c>
      <c r="BNB48" s="36">
        <f>IRRm(BNA42:BOZ42)</f>
        <v>1.0999999999999999</v>
      </c>
      <c r="BNC48" s="36"/>
      <c r="BND48" s="36"/>
      <c r="BNE48" s="27" t="e">
        <f>IRR(BNE42:BPD42)</f>
        <v>#NUM!</v>
      </c>
      <c r="BNF48" s="36">
        <f>IRRm(BNE42:BPD42)</f>
        <v>1.0999999999999999</v>
      </c>
      <c r="BNG48" s="36"/>
      <c r="BNH48" s="36"/>
      <c r="BNI48" s="27" t="e">
        <f>IRR(BNI42:BPH42)</f>
        <v>#NUM!</v>
      </c>
      <c r="BNJ48" s="36">
        <f>IRRm(BNI42:BPH42)</f>
        <v>1.0999999999999999</v>
      </c>
      <c r="BNK48" s="36"/>
      <c r="BNL48" s="36"/>
      <c r="BNM48" s="27" t="e">
        <f>IRR(BNM42:BPL42)</f>
        <v>#NUM!</v>
      </c>
      <c r="BNN48" s="36">
        <f>IRRm(BNM42:BPL42)</f>
        <v>1.0999999999999999</v>
      </c>
      <c r="BNO48" s="36"/>
      <c r="BNP48" s="36"/>
      <c r="BNQ48" s="27" t="e">
        <f>IRR(BNQ42:BPP42)</f>
        <v>#NUM!</v>
      </c>
      <c r="BNR48" s="36">
        <f>IRRm(BNQ42:BPP42)</f>
        <v>1.0999999999999999</v>
      </c>
      <c r="BNS48" s="36"/>
      <c r="BNT48" s="36"/>
      <c r="BNU48" s="27" t="e">
        <f>IRR(BNU42:BPT42)</f>
        <v>#NUM!</v>
      </c>
      <c r="BNV48" s="36">
        <f>IRRm(BNU42:BPT42)</f>
        <v>1.0999999999999999</v>
      </c>
      <c r="BNW48" s="36"/>
      <c r="BNX48" s="36"/>
      <c r="BNY48" s="27" t="e">
        <f>IRR(BNY42:BPX42)</f>
        <v>#NUM!</v>
      </c>
      <c r="BNZ48" s="36">
        <f>IRRm(BNY42:BPX42)</f>
        <v>1.0999999999999999</v>
      </c>
      <c r="BOA48" s="36"/>
      <c r="BOB48" s="36"/>
      <c r="BOC48" s="27" t="e">
        <f>IRR(BOC42:BQB42)</f>
        <v>#NUM!</v>
      </c>
      <c r="BOD48" s="36">
        <f>IRRm(BOC42:BQB42)</f>
        <v>1.0999999999999999</v>
      </c>
      <c r="BOE48" s="36"/>
      <c r="BOF48" s="36"/>
      <c r="BOG48" s="27" t="e">
        <f>IRR(BOG42:BQF42)</f>
        <v>#NUM!</v>
      </c>
      <c r="BOH48" s="36">
        <f>IRRm(BOG42:BQF42)</f>
        <v>1.0999999999999999</v>
      </c>
      <c r="BOI48" s="36"/>
      <c r="BOJ48" s="36"/>
      <c r="BOK48" s="27" t="e">
        <f>IRR(BOK42:BQJ42)</f>
        <v>#NUM!</v>
      </c>
      <c r="BOL48" s="36">
        <f>IRRm(BOK42:BQJ42)</f>
        <v>1.0999999999999999</v>
      </c>
      <c r="BOM48" s="36"/>
      <c r="BON48" s="36"/>
      <c r="BOO48" s="27" t="e">
        <f>IRR(BOO42:BQN42)</f>
        <v>#NUM!</v>
      </c>
      <c r="BOP48" s="36">
        <f>IRRm(BOO42:BQN42)</f>
        <v>1.0999999999999999</v>
      </c>
      <c r="BOQ48" s="36"/>
      <c r="BOR48" s="36"/>
      <c r="BOS48" s="27" t="e">
        <f>IRR(BOS42:BQR42)</f>
        <v>#NUM!</v>
      </c>
      <c r="BOT48" s="36">
        <f>IRRm(BOS42:BQR42)</f>
        <v>1.0999999999999999</v>
      </c>
      <c r="BOU48" s="36"/>
      <c r="BOV48" s="36"/>
      <c r="BOW48" s="27" t="e">
        <f>IRR(BOW42:BQV42)</f>
        <v>#NUM!</v>
      </c>
      <c r="BOX48" s="36">
        <f>IRRm(BOW42:BQV42)</f>
        <v>1.0999999999999999</v>
      </c>
      <c r="BOY48" s="36"/>
      <c r="BOZ48" s="36"/>
      <c r="BPA48" s="27" t="e">
        <f>IRR(BPA42:BQZ42)</f>
        <v>#NUM!</v>
      </c>
      <c r="BPB48" s="36">
        <f>IRRm(BPA42:BQZ42)</f>
        <v>1.0999999999999999</v>
      </c>
      <c r="BPC48" s="36"/>
      <c r="BPD48" s="36"/>
      <c r="BPE48" s="27" t="e">
        <f>IRR(BPE42:BRD42)</f>
        <v>#NUM!</v>
      </c>
      <c r="BPF48" s="36">
        <f>IRRm(BPE42:BRD42)</f>
        <v>1.0999999999999999</v>
      </c>
      <c r="BPG48" s="36"/>
      <c r="BPH48" s="36"/>
      <c r="BPI48" s="27" t="e">
        <f>IRR(BPI42:BRH42)</f>
        <v>#NUM!</v>
      </c>
      <c r="BPJ48" s="36">
        <f>IRRm(BPI42:BRH42)</f>
        <v>1.0999999999999999</v>
      </c>
      <c r="BPK48" s="36"/>
      <c r="BPL48" s="36"/>
      <c r="BPM48" s="27" t="e">
        <f>IRR(BPM42:BRL42)</f>
        <v>#NUM!</v>
      </c>
      <c r="BPN48" s="36">
        <f>IRRm(BPM42:BRL42)</f>
        <v>1.0999999999999999</v>
      </c>
      <c r="BPO48" s="36"/>
      <c r="BPP48" s="36"/>
      <c r="BPQ48" s="27" t="e">
        <f>IRR(BPQ42:BRP42)</f>
        <v>#NUM!</v>
      </c>
      <c r="BPR48" s="36">
        <f>IRRm(BPQ42:BRP42)</f>
        <v>1.0999999999999999</v>
      </c>
      <c r="BPS48" s="36"/>
      <c r="BPT48" s="36"/>
      <c r="BPU48" s="27" t="e">
        <f>IRR(BPU42:BRT42)</f>
        <v>#NUM!</v>
      </c>
      <c r="BPV48" s="36">
        <f>IRRm(BPU42:BRT42)</f>
        <v>1.0999999999999999</v>
      </c>
      <c r="BPW48" s="36"/>
      <c r="BPX48" s="36"/>
      <c r="BPY48" s="27" t="e">
        <f>IRR(BPY42:BRX42)</f>
        <v>#NUM!</v>
      </c>
      <c r="BPZ48" s="36">
        <f>IRRm(BPY42:BRX42)</f>
        <v>1.0999999999999999</v>
      </c>
      <c r="BQA48" s="36"/>
      <c r="BQB48" s="36"/>
      <c r="BQC48" s="27" t="e">
        <f>IRR(BQC42:BSB42)</f>
        <v>#NUM!</v>
      </c>
      <c r="BQD48" s="36">
        <f>IRRm(BQC42:BSB42)</f>
        <v>1.0999999999999999</v>
      </c>
      <c r="BQE48" s="36"/>
      <c r="BQF48" s="36"/>
      <c r="BQG48" s="27" t="e">
        <f>IRR(BQG42:BSF42)</f>
        <v>#NUM!</v>
      </c>
      <c r="BQH48" s="36">
        <f>IRRm(BQG42:BSF42)</f>
        <v>1.0999999999999999</v>
      </c>
      <c r="BQI48" s="36"/>
      <c r="BQJ48" s="36"/>
      <c r="BQK48" s="27" t="e">
        <f>IRR(BQK42:BSJ42)</f>
        <v>#NUM!</v>
      </c>
      <c r="BQL48" s="36">
        <f>IRRm(BQK42:BSJ42)</f>
        <v>1.0999999999999999</v>
      </c>
      <c r="BQM48" s="36"/>
      <c r="BQN48" s="36"/>
      <c r="BQO48" s="27" t="e">
        <f>IRR(BQO42:BSN42)</f>
        <v>#NUM!</v>
      </c>
      <c r="BQP48" s="36">
        <f>IRRm(BQO42:BSN42)</f>
        <v>1.0999999999999999</v>
      </c>
      <c r="BQQ48" s="36"/>
      <c r="BQR48" s="36"/>
      <c r="BQS48" s="27" t="e">
        <f>IRR(BQS42:BSR42)</f>
        <v>#NUM!</v>
      </c>
      <c r="BQT48" s="36">
        <f>IRRm(BQS42:BSR42)</f>
        <v>1.0999999999999999</v>
      </c>
      <c r="BQU48" s="36"/>
      <c r="BQV48" s="36"/>
      <c r="BQW48" s="27" t="e">
        <f>IRR(BQW42:BSV42)</f>
        <v>#NUM!</v>
      </c>
      <c r="BQX48" s="36">
        <f>IRRm(BQW42:BSV42)</f>
        <v>1.0999999999999999</v>
      </c>
      <c r="BQY48" s="36"/>
      <c r="BQZ48" s="36"/>
      <c r="BRA48" s="27" t="e">
        <f>IRR(BRA42:BSZ42)</f>
        <v>#NUM!</v>
      </c>
      <c r="BRB48" s="36">
        <f>IRRm(BRA42:BSZ42)</f>
        <v>1.0999999999999999</v>
      </c>
      <c r="BRC48" s="36"/>
      <c r="BRD48" s="36"/>
      <c r="BRE48" s="27" t="e">
        <f>IRR(BRE42:BTD42)</f>
        <v>#NUM!</v>
      </c>
      <c r="BRF48" s="36">
        <f>IRRm(BRE42:BTD42)</f>
        <v>1.0999999999999999</v>
      </c>
      <c r="BRG48" s="36"/>
      <c r="BRH48" s="36"/>
      <c r="BRI48" s="27" t="e">
        <f>IRR(BRI42:BTH42)</f>
        <v>#NUM!</v>
      </c>
      <c r="BRJ48" s="36">
        <f>IRRm(BRI42:BTH42)</f>
        <v>1.0999999999999999</v>
      </c>
      <c r="BRK48" s="36"/>
      <c r="BRL48" s="36"/>
      <c r="BRM48" s="27" t="e">
        <f>IRR(BRM42:BTL42)</f>
        <v>#NUM!</v>
      </c>
      <c r="BRN48" s="36">
        <f>IRRm(BRM42:BTL42)</f>
        <v>1.0999999999999999</v>
      </c>
      <c r="BRO48" s="36"/>
      <c r="BRP48" s="36"/>
      <c r="BRQ48" s="27" t="e">
        <f>IRR(BRQ42:BTP42)</f>
        <v>#NUM!</v>
      </c>
      <c r="BRR48" s="36">
        <f>IRRm(BRQ42:BTP42)</f>
        <v>1.0999999999999999</v>
      </c>
      <c r="BRS48" s="36"/>
      <c r="BRT48" s="36"/>
      <c r="BRU48" s="27" t="e">
        <f>IRR(BRU42:BTT42)</f>
        <v>#NUM!</v>
      </c>
      <c r="BRV48" s="36">
        <f>IRRm(BRU42:BTT42)</f>
        <v>1.0999999999999999</v>
      </c>
      <c r="BRW48" s="36"/>
      <c r="BRX48" s="36"/>
      <c r="BRY48" s="27" t="e">
        <f>IRR(BRY42:BTX42)</f>
        <v>#NUM!</v>
      </c>
      <c r="BRZ48" s="36">
        <f>IRRm(BRY42:BTX42)</f>
        <v>1.0999999999999999</v>
      </c>
      <c r="BSA48" s="36"/>
      <c r="BSB48" s="36"/>
      <c r="BSC48" s="27" t="e">
        <f>IRR(BSC42:BUB42)</f>
        <v>#NUM!</v>
      </c>
      <c r="BSD48" s="36">
        <f>IRRm(BSC42:BUB42)</f>
        <v>1.0999999999999999</v>
      </c>
      <c r="BSE48" s="36"/>
      <c r="BSF48" s="36"/>
      <c r="BSG48" s="27" t="e">
        <f>IRR(BSG42:BUF42)</f>
        <v>#NUM!</v>
      </c>
      <c r="BSH48" s="36">
        <f>IRRm(BSG42:BUF42)</f>
        <v>1.0999999999999999</v>
      </c>
      <c r="BSI48" s="36"/>
      <c r="BSJ48" s="36"/>
      <c r="BSK48" s="27" t="e">
        <f>IRR(BSK42:BUJ42)</f>
        <v>#NUM!</v>
      </c>
      <c r="BSL48" s="36">
        <f>IRRm(BSK42:BUJ42)</f>
        <v>1.0999999999999999</v>
      </c>
      <c r="BSM48" s="36"/>
      <c r="BSN48" s="36"/>
      <c r="BSO48" s="27" t="e">
        <f>IRR(BSO42:BUN42)</f>
        <v>#NUM!</v>
      </c>
      <c r="BSP48" s="36">
        <f>IRRm(BSO42:BUN42)</f>
        <v>1.0999999999999999</v>
      </c>
      <c r="BSQ48" s="36"/>
      <c r="BSR48" s="36"/>
      <c r="BSS48" s="27" t="e">
        <f>IRR(BSS42:BUR42)</f>
        <v>#NUM!</v>
      </c>
      <c r="BST48" s="36">
        <f>IRRm(BSS42:BUR42)</f>
        <v>1.0999999999999999</v>
      </c>
      <c r="BSU48" s="36"/>
      <c r="BSV48" s="36"/>
      <c r="BSW48" s="27" t="e">
        <f>IRR(BSW42:BUV42)</f>
        <v>#NUM!</v>
      </c>
      <c r="BSX48" s="36">
        <f>IRRm(BSW42:BUV42)</f>
        <v>1.0999999999999999</v>
      </c>
      <c r="BSY48" s="36"/>
      <c r="BSZ48" s="36"/>
      <c r="BTA48" s="27" t="e">
        <f>IRR(BTA42:BUZ42)</f>
        <v>#NUM!</v>
      </c>
      <c r="BTB48" s="36">
        <f>IRRm(BTA42:BUZ42)</f>
        <v>1.0999999999999999</v>
      </c>
      <c r="BTC48" s="36"/>
      <c r="BTD48" s="36"/>
      <c r="BTE48" s="27" t="e">
        <f>IRR(BTE42:BVD42)</f>
        <v>#NUM!</v>
      </c>
      <c r="BTF48" s="36">
        <f>IRRm(BTE42:BVD42)</f>
        <v>1.0999999999999999</v>
      </c>
      <c r="BTG48" s="36"/>
      <c r="BTH48" s="36"/>
      <c r="BTI48" s="27" t="e">
        <f>IRR(BTI42:BVH42)</f>
        <v>#NUM!</v>
      </c>
      <c r="BTJ48" s="36">
        <f>IRRm(BTI42:BVH42)</f>
        <v>1.0999999999999999</v>
      </c>
      <c r="BTK48" s="36"/>
      <c r="BTL48" s="36"/>
      <c r="BTM48" s="27" t="e">
        <f>IRR(BTM42:BVL42)</f>
        <v>#NUM!</v>
      </c>
      <c r="BTN48" s="36">
        <f>IRRm(BTM42:BVL42)</f>
        <v>1.0999999999999999</v>
      </c>
      <c r="BTO48" s="36"/>
      <c r="BTP48" s="36"/>
      <c r="BTQ48" s="27" t="e">
        <f>IRR(BTQ42:BVP42)</f>
        <v>#NUM!</v>
      </c>
      <c r="BTR48" s="36">
        <f>IRRm(BTQ42:BVP42)</f>
        <v>1.0999999999999999</v>
      </c>
      <c r="BTS48" s="36"/>
      <c r="BTT48" s="36"/>
      <c r="BTU48" s="27" t="e">
        <f>IRR(BTU42:BVT42)</f>
        <v>#NUM!</v>
      </c>
      <c r="BTV48" s="36">
        <f>IRRm(BTU42:BVT42)</f>
        <v>1.0999999999999999</v>
      </c>
      <c r="BTW48" s="36"/>
      <c r="BTX48" s="36"/>
      <c r="BTY48" s="27" t="e">
        <f>IRR(BTY42:BVX42)</f>
        <v>#NUM!</v>
      </c>
      <c r="BTZ48" s="36">
        <f>IRRm(BTY42:BVX42)</f>
        <v>1.0999999999999999</v>
      </c>
      <c r="BUA48" s="36"/>
      <c r="BUB48" s="36"/>
      <c r="BUC48" s="27" t="e">
        <f>IRR(BUC42:BWB42)</f>
        <v>#NUM!</v>
      </c>
      <c r="BUD48" s="36">
        <f>IRRm(BUC42:BWB42)</f>
        <v>1.0999999999999999</v>
      </c>
      <c r="BUE48" s="36"/>
      <c r="BUF48" s="36"/>
      <c r="BUG48" s="27" t="e">
        <f>IRR(BUG42:BWF42)</f>
        <v>#NUM!</v>
      </c>
      <c r="BUH48" s="36">
        <f>IRRm(BUG42:BWF42)</f>
        <v>1.0999999999999999</v>
      </c>
      <c r="BUI48" s="36"/>
      <c r="BUJ48" s="36"/>
      <c r="BUK48" s="27" t="e">
        <f>IRR(BUK42:BWJ42)</f>
        <v>#NUM!</v>
      </c>
      <c r="BUL48" s="36">
        <f>IRRm(BUK42:BWJ42)</f>
        <v>1.0999999999999999</v>
      </c>
      <c r="BUM48" s="36"/>
      <c r="BUN48" s="36"/>
      <c r="BUO48" s="27" t="e">
        <f>IRR(BUO42:BWN42)</f>
        <v>#NUM!</v>
      </c>
      <c r="BUP48" s="36">
        <f>IRRm(BUO42:BWN42)</f>
        <v>1.0999999999999999</v>
      </c>
      <c r="BUQ48" s="36"/>
      <c r="BUR48" s="36"/>
      <c r="BUS48" s="27" t="e">
        <f>IRR(BUS42:BWR42)</f>
        <v>#NUM!</v>
      </c>
      <c r="BUT48" s="36">
        <f>IRRm(BUS42:BWR42)</f>
        <v>1.0999999999999999</v>
      </c>
      <c r="BUU48" s="36"/>
      <c r="BUV48" s="36"/>
      <c r="BUW48" s="27" t="e">
        <f>IRR(BUW42:BWV42)</f>
        <v>#NUM!</v>
      </c>
      <c r="BUX48" s="36">
        <f>IRRm(BUW42:BWV42)</f>
        <v>1.0999999999999999</v>
      </c>
      <c r="BUY48" s="36"/>
      <c r="BUZ48" s="36"/>
      <c r="BVA48" s="27" t="e">
        <f>IRR(BVA42:BWZ42)</f>
        <v>#NUM!</v>
      </c>
      <c r="BVB48" s="36">
        <f>IRRm(BVA42:BWZ42)</f>
        <v>1.0999999999999999</v>
      </c>
      <c r="BVC48" s="36"/>
      <c r="BVD48" s="36"/>
      <c r="BVE48" s="27" t="e">
        <f>IRR(BVE42:BXD42)</f>
        <v>#NUM!</v>
      </c>
      <c r="BVF48" s="36">
        <f>IRRm(BVE42:BXD42)</f>
        <v>1.0999999999999999</v>
      </c>
      <c r="BVG48" s="36"/>
      <c r="BVH48" s="36"/>
      <c r="BVI48" s="27" t="e">
        <f>IRR(BVI42:BXH42)</f>
        <v>#NUM!</v>
      </c>
      <c r="BVJ48" s="36">
        <f>IRRm(BVI42:BXH42)</f>
        <v>1.0999999999999999</v>
      </c>
      <c r="BVK48" s="36"/>
      <c r="BVL48" s="36"/>
      <c r="BVM48" s="27" t="e">
        <f>IRR(BVM42:BXL42)</f>
        <v>#NUM!</v>
      </c>
      <c r="BVN48" s="36">
        <f>IRRm(BVM42:BXL42)</f>
        <v>1.0999999999999999</v>
      </c>
      <c r="BVO48" s="36"/>
      <c r="BVP48" s="36"/>
      <c r="BVQ48" s="27" t="e">
        <f>IRR(BVQ42:BXP42)</f>
        <v>#NUM!</v>
      </c>
      <c r="BVR48" s="36">
        <f>IRRm(BVQ42:BXP42)</f>
        <v>1.0999999999999999</v>
      </c>
      <c r="BVS48" s="36"/>
      <c r="BVT48" s="36"/>
      <c r="BVU48" s="27" t="e">
        <f>IRR(BVU42:BXT42)</f>
        <v>#NUM!</v>
      </c>
      <c r="BVV48" s="36">
        <f>IRRm(BVU42:BXT42)</f>
        <v>1.0999999999999999</v>
      </c>
      <c r="BVW48" s="36"/>
      <c r="BVX48" s="36"/>
      <c r="BVY48" s="27" t="e">
        <f>IRR(BVY42:BXX42)</f>
        <v>#NUM!</v>
      </c>
      <c r="BVZ48" s="36">
        <f>IRRm(BVY42:BXX42)</f>
        <v>1.0999999999999999</v>
      </c>
      <c r="BWA48" s="36"/>
      <c r="BWB48" s="36"/>
      <c r="BWC48" s="27" t="e">
        <f>IRR(BWC42:BYB42)</f>
        <v>#NUM!</v>
      </c>
      <c r="BWD48" s="36">
        <f>IRRm(BWC42:BYB42)</f>
        <v>1.0999999999999999</v>
      </c>
      <c r="BWE48" s="36"/>
      <c r="BWF48" s="36"/>
      <c r="BWG48" s="27" t="e">
        <f>IRR(BWG42:BYF42)</f>
        <v>#NUM!</v>
      </c>
      <c r="BWH48" s="36">
        <f>IRRm(BWG42:BYF42)</f>
        <v>1.0999999999999999</v>
      </c>
      <c r="BWI48" s="36"/>
      <c r="BWJ48" s="36"/>
      <c r="BWK48" s="27" t="e">
        <f>IRR(BWK42:BYJ42)</f>
        <v>#NUM!</v>
      </c>
      <c r="BWL48" s="36">
        <f>IRRm(BWK42:BYJ42)</f>
        <v>1.0999999999999999</v>
      </c>
      <c r="BWM48" s="36"/>
      <c r="BWN48" s="36"/>
      <c r="BWO48" s="27" t="e">
        <f>IRR(BWO42:BYN42)</f>
        <v>#NUM!</v>
      </c>
      <c r="BWP48" s="36">
        <f>IRRm(BWO42:BYN42)</f>
        <v>1.0999999999999999</v>
      </c>
      <c r="BWQ48" s="36"/>
      <c r="BWR48" s="36"/>
      <c r="BWS48" s="27" t="e">
        <f>IRR(BWS42:BYR42)</f>
        <v>#NUM!</v>
      </c>
      <c r="BWT48" s="36">
        <f>IRRm(BWS42:BYR42)</f>
        <v>1.0999999999999999</v>
      </c>
      <c r="BWU48" s="36"/>
      <c r="BWV48" s="36"/>
      <c r="BWW48" s="27" t="e">
        <f>IRR(BWW42:BYV42)</f>
        <v>#NUM!</v>
      </c>
      <c r="BWX48" s="36">
        <f>IRRm(BWW42:BYV42)</f>
        <v>1.0999999999999999</v>
      </c>
      <c r="BWY48" s="36"/>
      <c r="BWZ48" s="36"/>
      <c r="BXA48" s="27" t="e">
        <f>IRR(BXA42:BYZ42)</f>
        <v>#NUM!</v>
      </c>
      <c r="BXB48" s="36">
        <f>IRRm(BXA42:BYZ42)</f>
        <v>1.0999999999999999</v>
      </c>
      <c r="BXC48" s="36"/>
      <c r="BXD48" s="36"/>
      <c r="BXE48" s="27" t="e">
        <f>IRR(BXE42:BZD42)</f>
        <v>#NUM!</v>
      </c>
      <c r="BXF48" s="36">
        <f>IRRm(BXE42:BZD42)</f>
        <v>1.0999999999999999</v>
      </c>
      <c r="BXG48" s="36"/>
      <c r="BXH48" s="36"/>
      <c r="BXI48" s="27" t="e">
        <f>IRR(BXI42:BZH42)</f>
        <v>#NUM!</v>
      </c>
      <c r="BXJ48" s="36">
        <f>IRRm(BXI42:BZH42)</f>
        <v>1.0999999999999999</v>
      </c>
      <c r="BXK48" s="36"/>
      <c r="BXL48" s="36"/>
      <c r="BXM48" s="27" t="e">
        <f>IRR(BXM42:BZL42)</f>
        <v>#NUM!</v>
      </c>
      <c r="BXN48" s="36">
        <f>IRRm(BXM42:BZL42)</f>
        <v>1.0999999999999999</v>
      </c>
      <c r="BXO48" s="36"/>
      <c r="BXP48" s="36"/>
      <c r="BXQ48" s="27" t="e">
        <f>IRR(BXQ42:BZP42)</f>
        <v>#NUM!</v>
      </c>
      <c r="BXR48" s="36">
        <f>IRRm(BXQ42:BZP42)</f>
        <v>1.0999999999999999</v>
      </c>
      <c r="BXS48" s="36"/>
      <c r="BXT48" s="36"/>
      <c r="BXU48" s="27" t="e">
        <f>IRR(BXU42:BZT42)</f>
        <v>#NUM!</v>
      </c>
      <c r="BXV48" s="36">
        <f>IRRm(BXU42:BZT42)</f>
        <v>1.0999999999999999</v>
      </c>
      <c r="BXW48" s="36"/>
      <c r="BXX48" s="36"/>
      <c r="BXY48" s="27" t="e">
        <f>IRR(BXY42:BZX42)</f>
        <v>#NUM!</v>
      </c>
      <c r="BXZ48" s="36">
        <f>IRRm(BXY42:BZX42)</f>
        <v>1.0999999999999999</v>
      </c>
      <c r="BYA48" s="36"/>
      <c r="BYB48" s="36"/>
      <c r="BYC48" s="27" t="e">
        <f>IRR(BYC42:CAB42)</f>
        <v>#NUM!</v>
      </c>
      <c r="BYD48" s="36">
        <f>IRRm(BYC42:CAB42)</f>
        <v>1.0999999999999999</v>
      </c>
      <c r="BYE48" s="36"/>
      <c r="BYF48" s="36"/>
      <c r="BYG48" s="27" t="e">
        <f>IRR(BYG42:CAF42)</f>
        <v>#NUM!</v>
      </c>
      <c r="BYH48" s="36">
        <f>IRRm(BYG42:CAF42)</f>
        <v>1.0999999999999999</v>
      </c>
      <c r="BYI48" s="36"/>
      <c r="BYJ48" s="36"/>
      <c r="BYK48" s="27" t="e">
        <f>IRR(BYK42:CAJ42)</f>
        <v>#NUM!</v>
      </c>
      <c r="BYL48" s="36">
        <f>IRRm(BYK42:CAJ42)</f>
        <v>1.0999999999999999</v>
      </c>
      <c r="BYM48" s="36"/>
      <c r="BYN48" s="36"/>
      <c r="BYO48" s="27" t="e">
        <f>IRR(BYO42:CAN42)</f>
        <v>#NUM!</v>
      </c>
      <c r="BYP48" s="36">
        <f>IRRm(BYO42:CAN42)</f>
        <v>1.0999999999999999</v>
      </c>
      <c r="BYQ48" s="36"/>
      <c r="BYR48" s="36"/>
      <c r="BYS48" s="27" t="e">
        <f>IRR(BYS42:CAR42)</f>
        <v>#NUM!</v>
      </c>
      <c r="BYT48" s="36">
        <f>IRRm(BYS42:CAR42)</f>
        <v>1.0999999999999999</v>
      </c>
      <c r="BYU48" s="36"/>
      <c r="BYV48" s="36"/>
      <c r="BYW48" s="27" t="e">
        <f>IRR(BYW42:CAV42)</f>
        <v>#NUM!</v>
      </c>
      <c r="BYX48" s="36">
        <f>IRRm(BYW42:CAV42)</f>
        <v>1.0999999999999999</v>
      </c>
      <c r="BYY48" s="36"/>
      <c r="BYZ48" s="36"/>
      <c r="BZA48" s="27" t="e">
        <f>IRR(BZA42:CAZ42)</f>
        <v>#NUM!</v>
      </c>
      <c r="BZB48" s="36">
        <f>IRRm(BZA42:CAZ42)</f>
        <v>1.0999999999999999</v>
      </c>
      <c r="BZC48" s="36"/>
      <c r="BZD48" s="36"/>
      <c r="BZE48" s="27" t="e">
        <f>IRR(BZE42:CBD42)</f>
        <v>#NUM!</v>
      </c>
      <c r="BZF48" s="36">
        <f>IRRm(BZE42:CBD42)</f>
        <v>1.0999999999999999</v>
      </c>
      <c r="BZG48" s="36"/>
      <c r="BZH48" s="36"/>
      <c r="BZI48" s="27" t="e">
        <f>IRR(BZI42:CBH42)</f>
        <v>#NUM!</v>
      </c>
      <c r="BZJ48" s="36">
        <f>IRRm(BZI42:CBH42)</f>
        <v>1.0999999999999999</v>
      </c>
      <c r="BZK48" s="36"/>
      <c r="BZL48" s="36"/>
      <c r="BZM48" s="27" t="e">
        <f>IRR(BZM42:CBL42)</f>
        <v>#NUM!</v>
      </c>
      <c r="BZN48" s="36">
        <f>IRRm(BZM42:CBL42)</f>
        <v>1.0999999999999999</v>
      </c>
      <c r="BZO48" s="36"/>
      <c r="BZP48" s="36"/>
      <c r="BZQ48" s="27" t="e">
        <f>IRR(BZQ42:CBP42)</f>
        <v>#NUM!</v>
      </c>
      <c r="BZR48" s="36">
        <f>IRRm(BZQ42:CBP42)</f>
        <v>1.0999999999999999</v>
      </c>
      <c r="BZS48" s="36"/>
      <c r="BZT48" s="36"/>
      <c r="BZU48" s="27" t="e">
        <f>IRR(BZU42:CBT42)</f>
        <v>#NUM!</v>
      </c>
      <c r="BZV48" s="36">
        <f>IRRm(BZU42:CBT42)</f>
        <v>1.0999999999999999</v>
      </c>
      <c r="BZW48" s="36"/>
      <c r="BZX48" s="36"/>
      <c r="BZY48" s="27" t="e">
        <f>IRR(BZY42:CBX42)</f>
        <v>#NUM!</v>
      </c>
      <c r="BZZ48" s="36">
        <f>IRRm(BZY42:CBX42)</f>
        <v>1.0999999999999999</v>
      </c>
      <c r="CAA48" s="36"/>
      <c r="CAB48" s="36"/>
      <c r="CAC48" s="27" t="e">
        <f>IRR(CAC42:CCB42)</f>
        <v>#NUM!</v>
      </c>
      <c r="CAD48" s="36">
        <f>IRRm(CAC42:CCB42)</f>
        <v>1.0999999999999999</v>
      </c>
      <c r="CAE48" s="36"/>
      <c r="CAF48" s="36"/>
      <c r="CAG48" s="27" t="e">
        <f>IRR(CAG42:CCF42)</f>
        <v>#NUM!</v>
      </c>
      <c r="CAH48" s="36">
        <f>IRRm(CAG42:CCF42)</f>
        <v>1.0999999999999999</v>
      </c>
      <c r="CAI48" s="36"/>
      <c r="CAJ48" s="36"/>
      <c r="CAK48" s="27" t="e">
        <f>IRR(CAK42:CCJ42)</f>
        <v>#NUM!</v>
      </c>
      <c r="CAL48" s="36">
        <f>IRRm(CAK42:CCJ42)</f>
        <v>1.0999999999999999</v>
      </c>
      <c r="CAM48" s="36"/>
      <c r="CAN48" s="36"/>
      <c r="CAO48" s="27" t="e">
        <f>IRR(CAO42:CCN42)</f>
        <v>#NUM!</v>
      </c>
      <c r="CAP48" s="36">
        <f>IRRm(CAO42:CCN42)</f>
        <v>1.0999999999999999</v>
      </c>
      <c r="CAQ48" s="36"/>
      <c r="CAR48" s="36"/>
      <c r="CAS48" s="27" t="e">
        <f>IRR(CAS42:CCR42)</f>
        <v>#NUM!</v>
      </c>
      <c r="CAT48" s="36">
        <f>IRRm(CAS42:CCR42)</f>
        <v>1.0999999999999999</v>
      </c>
      <c r="CAU48" s="36"/>
      <c r="CAV48" s="36"/>
      <c r="CAW48" s="27" t="e">
        <f>IRR(CAW42:CCV42)</f>
        <v>#NUM!</v>
      </c>
      <c r="CAX48" s="36">
        <f>IRRm(CAW42:CCV42)</f>
        <v>1.0999999999999999</v>
      </c>
      <c r="CAY48" s="36"/>
      <c r="CAZ48" s="36"/>
      <c r="CBA48" s="27" t="e">
        <f>IRR(CBA42:CCZ42)</f>
        <v>#NUM!</v>
      </c>
      <c r="CBB48" s="36">
        <f>IRRm(CBA42:CCZ42)</f>
        <v>1.0999999999999999</v>
      </c>
      <c r="CBC48" s="36"/>
      <c r="CBD48" s="36"/>
      <c r="CBE48" s="27" t="e">
        <f>IRR(CBE42:CDD42)</f>
        <v>#NUM!</v>
      </c>
      <c r="CBF48" s="36">
        <f>IRRm(CBE42:CDD42)</f>
        <v>1.0999999999999999</v>
      </c>
      <c r="CBG48" s="36"/>
      <c r="CBH48" s="36"/>
      <c r="CBI48" s="27" t="e">
        <f>IRR(CBI42:CDH42)</f>
        <v>#NUM!</v>
      </c>
      <c r="CBJ48" s="36">
        <f>IRRm(CBI42:CDH42)</f>
        <v>1.0999999999999999</v>
      </c>
      <c r="CBK48" s="36"/>
      <c r="CBL48" s="36"/>
      <c r="CBM48" s="27" t="e">
        <f>IRR(CBM42:CDL42)</f>
        <v>#NUM!</v>
      </c>
      <c r="CBN48" s="36">
        <f>IRRm(CBM42:CDL42)</f>
        <v>1.0999999999999999</v>
      </c>
      <c r="CBO48" s="36"/>
      <c r="CBP48" s="36"/>
      <c r="CBQ48" s="27" t="e">
        <f>IRR(CBQ42:CDP42)</f>
        <v>#NUM!</v>
      </c>
      <c r="CBR48" s="36">
        <f>IRRm(CBQ42:CDP42)</f>
        <v>1.0999999999999999</v>
      </c>
      <c r="CBS48" s="36"/>
      <c r="CBT48" s="36"/>
      <c r="CBU48" s="27" t="e">
        <f>IRR(CBU42:CDT42)</f>
        <v>#NUM!</v>
      </c>
      <c r="CBV48" s="36">
        <f>IRRm(CBU42:CDT42)</f>
        <v>1.0999999999999999</v>
      </c>
      <c r="CBW48" s="36"/>
      <c r="CBX48" s="36"/>
      <c r="CBY48" s="27" t="e">
        <f>IRR(CBY42:CDX42)</f>
        <v>#NUM!</v>
      </c>
      <c r="CBZ48" s="36">
        <f>IRRm(CBY42:CDX42)</f>
        <v>1.0999999999999999</v>
      </c>
      <c r="CCA48" s="36"/>
      <c r="CCB48" s="36"/>
      <c r="CCC48" s="27" t="e">
        <f>IRR(CCC42:CEB42)</f>
        <v>#NUM!</v>
      </c>
      <c r="CCD48" s="36">
        <f>IRRm(CCC42:CEB42)</f>
        <v>1.0999999999999999</v>
      </c>
      <c r="CCE48" s="36"/>
      <c r="CCF48" s="36"/>
      <c r="CCG48" s="27" t="e">
        <f>IRR(CCG42:CEF42)</f>
        <v>#NUM!</v>
      </c>
      <c r="CCH48" s="36">
        <f>IRRm(CCG42:CEF42)</f>
        <v>1.0999999999999999</v>
      </c>
      <c r="CCI48" s="36"/>
      <c r="CCJ48" s="36"/>
      <c r="CCK48" s="27" t="e">
        <f>IRR(CCK42:CEJ42)</f>
        <v>#NUM!</v>
      </c>
      <c r="CCL48" s="36">
        <f>IRRm(CCK42:CEJ42)</f>
        <v>1.0999999999999999</v>
      </c>
      <c r="CCM48" s="36"/>
      <c r="CCN48" s="36"/>
      <c r="CCO48" s="27" t="e">
        <f>IRR(CCO42:CEN42)</f>
        <v>#NUM!</v>
      </c>
      <c r="CCP48" s="36">
        <f>IRRm(CCO42:CEN42)</f>
        <v>1.0999999999999999</v>
      </c>
      <c r="CCQ48" s="36"/>
      <c r="CCR48" s="36"/>
      <c r="CCS48" s="27" t="e">
        <f>IRR(CCS42:CER42)</f>
        <v>#NUM!</v>
      </c>
      <c r="CCT48" s="36">
        <f>IRRm(CCS42:CER42)</f>
        <v>1.0999999999999999</v>
      </c>
      <c r="CCU48" s="36"/>
      <c r="CCV48" s="36"/>
      <c r="CCW48" s="27" t="e">
        <f>IRR(CCW42:CEV42)</f>
        <v>#NUM!</v>
      </c>
      <c r="CCX48" s="36">
        <f>IRRm(CCW42:CEV42)</f>
        <v>1.0999999999999999</v>
      </c>
      <c r="CCY48" s="36"/>
      <c r="CCZ48" s="36"/>
      <c r="CDA48" s="27" t="e">
        <f>IRR(CDA42:CEZ42)</f>
        <v>#NUM!</v>
      </c>
      <c r="CDB48" s="36">
        <f>IRRm(CDA42:CEZ42)</f>
        <v>1.0999999999999999</v>
      </c>
      <c r="CDC48" s="36"/>
      <c r="CDD48" s="36"/>
      <c r="CDE48" s="27" t="e">
        <f>IRR(CDE42:CFD42)</f>
        <v>#NUM!</v>
      </c>
      <c r="CDF48" s="36">
        <f>IRRm(CDE42:CFD42)</f>
        <v>1.0999999999999999</v>
      </c>
      <c r="CDG48" s="36"/>
      <c r="CDH48" s="36"/>
      <c r="CDI48" s="27" t="e">
        <f>IRR(CDI42:CFH42)</f>
        <v>#NUM!</v>
      </c>
      <c r="CDJ48" s="36">
        <f>IRRm(CDI42:CFH42)</f>
        <v>1.0999999999999999</v>
      </c>
      <c r="CDK48" s="36"/>
      <c r="CDL48" s="36"/>
      <c r="CDM48" s="27" t="e">
        <f>IRR(CDM42:CFL42)</f>
        <v>#NUM!</v>
      </c>
      <c r="CDN48" s="36">
        <f>IRRm(CDM42:CFL42)</f>
        <v>1.0999999999999999</v>
      </c>
      <c r="CDO48" s="36"/>
      <c r="CDP48" s="36"/>
      <c r="CDQ48" s="27" t="e">
        <f>IRR(CDQ42:CFP42)</f>
        <v>#NUM!</v>
      </c>
      <c r="CDR48" s="36">
        <f>IRRm(CDQ42:CFP42)</f>
        <v>1.0999999999999999</v>
      </c>
      <c r="CDS48" s="36"/>
      <c r="CDT48" s="36"/>
      <c r="CDU48" s="27" t="e">
        <f>IRR(CDU42:CFT42)</f>
        <v>#NUM!</v>
      </c>
      <c r="CDV48" s="36">
        <f>IRRm(CDU42:CFT42)</f>
        <v>1.0999999999999999</v>
      </c>
      <c r="CDW48" s="36"/>
      <c r="CDX48" s="36"/>
      <c r="CDY48" s="27" t="e">
        <f>IRR(CDY42:CFX42)</f>
        <v>#NUM!</v>
      </c>
      <c r="CDZ48" s="36">
        <f>IRRm(CDY42:CFX42)</f>
        <v>1.0999999999999999</v>
      </c>
      <c r="CEA48" s="36"/>
      <c r="CEB48" s="36"/>
      <c r="CEC48" s="27" t="e">
        <f>IRR(CEC42:CGB42)</f>
        <v>#NUM!</v>
      </c>
      <c r="CED48" s="36">
        <f>IRRm(CEC42:CGB42)</f>
        <v>1.0999999999999999</v>
      </c>
      <c r="CEE48" s="36"/>
      <c r="CEF48" s="36"/>
      <c r="CEG48" s="27" t="e">
        <f>IRR(CEG42:CGF42)</f>
        <v>#NUM!</v>
      </c>
      <c r="CEH48" s="36">
        <f>IRRm(CEG42:CGF42)</f>
        <v>1.0999999999999999</v>
      </c>
      <c r="CEI48" s="36"/>
      <c r="CEJ48" s="36"/>
      <c r="CEK48" s="27" t="e">
        <f>IRR(CEK42:CGJ42)</f>
        <v>#NUM!</v>
      </c>
      <c r="CEL48" s="36">
        <f>IRRm(CEK42:CGJ42)</f>
        <v>1.0999999999999999</v>
      </c>
      <c r="CEM48" s="36"/>
      <c r="CEN48" s="36"/>
      <c r="CEO48" s="27" t="e">
        <f>IRR(CEO42:CGN42)</f>
        <v>#NUM!</v>
      </c>
      <c r="CEP48" s="36">
        <f>IRRm(CEO42:CGN42)</f>
        <v>1.0999999999999999</v>
      </c>
      <c r="CEQ48" s="36"/>
      <c r="CER48" s="36"/>
      <c r="CES48" s="27" t="e">
        <f>IRR(CES42:CGR42)</f>
        <v>#NUM!</v>
      </c>
      <c r="CET48" s="36">
        <f>IRRm(CES42:CGR42)</f>
        <v>1.0999999999999999</v>
      </c>
      <c r="CEU48" s="36"/>
      <c r="CEV48" s="36"/>
      <c r="CEW48" s="27" t="e">
        <f>IRR(CEW42:CGV42)</f>
        <v>#NUM!</v>
      </c>
      <c r="CEX48" s="36">
        <f>IRRm(CEW42:CGV42)</f>
        <v>1.0999999999999999</v>
      </c>
      <c r="CEY48" s="36"/>
      <c r="CEZ48" s="36"/>
      <c r="CFA48" s="27" t="e">
        <f>IRR(CFA42:CGZ42)</f>
        <v>#NUM!</v>
      </c>
      <c r="CFB48" s="36">
        <f>IRRm(CFA42:CGZ42)</f>
        <v>1.0999999999999999</v>
      </c>
      <c r="CFC48" s="36"/>
      <c r="CFD48" s="36"/>
      <c r="CFE48" s="27" t="e">
        <f>IRR(CFE42:CHD42)</f>
        <v>#NUM!</v>
      </c>
      <c r="CFF48" s="36">
        <f>IRRm(CFE42:CHD42)</f>
        <v>1.0999999999999999</v>
      </c>
      <c r="CFG48" s="36"/>
      <c r="CFH48" s="36"/>
      <c r="CFI48" s="27" t="e">
        <f>IRR(CFI42:CHH42)</f>
        <v>#NUM!</v>
      </c>
      <c r="CFJ48" s="36">
        <f>IRRm(CFI42:CHH42)</f>
        <v>1.0999999999999999</v>
      </c>
      <c r="CFK48" s="36"/>
      <c r="CFL48" s="36"/>
      <c r="CFM48" s="27" t="e">
        <f>IRR(CFM42:CHL42)</f>
        <v>#NUM!</v>
      </c>
      <c r="CFN48" s="36">
        <f>IRRm(CFM42:CHL42)</f>
        <v>1.0999999999999999</v>
      </c>
      <c r="CFO48" s="36"/>
      <c r="CFP48" s="36"/>
      <c r="CFQ48" s="27" t="e">
        <f>IRR(CFQ42:CHP42)</f>
        <v>#NUM!</v>
      </c>
      <c r="CFR48" s="36">
        <f>IRRm(CFQ42:CHP42)</f>
        <v>1.0999999999999999</v>
      </c>
      <c r="CFS48" s="36"/>
      <c r="CFT48" s="36"/>
      <c r="CFU48" s="27" t="e">
        <f>IRR(CFU42:CHT42)</f>
        <v>#NUM!</v>
      </c>
      <c r="CFV48" s="36">
        <f>IRRm(CFU42:CHT42)</f>
        <v>1.0999999999999999</v>
      </c>
      <c r="CFW48" s="36"/>
      <c r="CFX48" s="36"/>
      <c r="CFY48" s="27" t="e">
        <f>IRR(CFY42:CHX42)</f>
        <v>#NUM!</v>
      </c>
      <c r="CFZ48" s="36">
        <f>IRRm(CFY42:CHX42)</f>
        <v>1.0999999999999999</v>
      </c>
      <c r="CGA48" s="36"/>
      <c r="CGB48" s="36"/>
      <c r="CGC48" s="27" t="e">
        <f>IRR(CGC42:CIB42)</f>
        <v>#NUM!</v>
      </c>
      <c r="CGD48" s="36">
        <f>IRRm(CGC42:CIB42)</f>
        <v>1.0999999999999999</v>
      </c>
      <c r="CGE48" s="36"/>
      <c r="CGF48" s="36"/>
      <c r="CGG48" s="27" t="e">
        <f>IRR(CGG42:CIF42)</f>
        <v>#NUM!</v>
      </c>
      <c r="CGH48" s="36">
        <f>IRRm(CGG42:CIF42)</f>
        <v>1.0999999999999999</v>
      </c>
      <c r="CGI48" s="36"/>
      <c r="CGJ48" s="36"/>
      <c r="CGK48" s="27" t="e">
        <f>IRR(CGK42:CIJ42)</f>
        <v>#NUM!</v>
      </c>
      <c r="CGL48" s="36">
        <f>IRRm(CGK42:CIJ42)</f>
        <v>1.0999999999999999</v>
      </c>
      <c r="CGM48" s="36"/>
      <c r="CGN48" s="36"/>
      <c r="CGO48" s="27" t="e">
        <f>IRR(CGO42:CIN42)</f>
        <v>#NUM!</v>
      </c>
      <c r="CGP48" s="36">
        <f>IRRm(CGO42:CIN42)</f>
        <v>1.0999999999999999</v>
      </c>
      <c r="CGQ48" s="36"/>
      <c r="CGR48" s="36"/>
      <c r="CGS48" s="27" t="e">
        <f>IRR(CGS42:CIR42)</f>
        <v>#NUM!</v>
      </c>
      <c r="CGT48" s="36">
        <f>IRRm(CGS42:CIR42)</f>
        <v>1.0999999999999999</v>
      </c>
      <c r="CGU48" s="36"/>
      <c r="CGV48" s="36"/>
      <c r="CGW48" s="27" t="e">
        <f>IRR(CGW42:CIV42)</f>
        <v>#NUM!</v>
      </c>
      <c r="CGX48" s="36">
        <f>IRRm(CGW42:CIV42)</f>
        <v>1.0999999999999999</v>
      </c>
      <c r="CGY48" s="36"/>
      <c r="CGZ48" s="36"/>
      <c r="CHA48" s="27" t="e">
        <f>IRR(CHA42:CIZ42)</f>
        <v>#NUM!</v>
      </c>
      <c r="CHB48" s="36">
        <f>IRRm(CHA42:CIZ42)</f>
        <v>1.0999999999999999</v>
      </c>
      <c r="CHC48" s="36"/>
      <c r="CHD48" s="36"/>
      <c r="CHE48" s="27" t="e">
        <f>IRR(CHE42:CJD42)</f>
        <v>#NUM!</v>
      </c>
      <c r="CHF48" s="36">
        <f>IRRm(CHE42:CJD42)</f>
        <v>1.0999999999999999</v>
      </c>
      <c r="CHG48" s="36"/>
      <c r="CHH48" s="36"/>
      <c r="CHI48" s="27" t="e">
        <f>IRR(CHI42:CJH42)</f>
        <v>#NUM!</v>
      </c>
      <c r="CHJ48" s="36">
        <f>IRRm(CHI42:CJH42)</f>
        <v>1.0999999999999999</v>
      </c>
      <c r="CHK48" s="36"/>
      <c r="CHL48" s="36"/>
      <c r="CHM48" s="27" t="e">
        <f>IRR(CHM42:CJL42)</f>
        <v>#NUM!</v>
      </c>
      <c r="CHN48" s="36">
        <f>IRRm(CHM42:CJL42)</f>
        <v>1.0999999999999999</v>
      </c>
      <c r="CHO48" s="36"/>
      <c r="CHP48" s="36"/>
      <c r="CHQ48" s="27" t="e">
        <f>IRR(CHQ42:CJP42)</f>
        <v>#NUM!</v>
      </c>
      <c r="CHR48" s="36">
        <f>IRRm(CHQ42:CJP42)</f>
        <v>1.0999999999999999</v>
      </c>
      <c r="CHS48" s="36"/>
      <c r="CHT48" s="36"/>
      <c r="CHU48" s="27" t="e">
        <f>IRR(CHU42:CJT42)</f>
        <v>#NUM!</v>
      </c>
      <c r="CHV48" s="36">
        <f>IRRm(CHU42:CJT42)</f>
        <v>1.0999999999999999</v>
      </c>
      <c r="CHW48" s="36"/>
      <c r="CHX48" s="36"/>
      <c r="CHY48" s="27" t="e">
        <f>IRR(CHY42:CJX42)</f>
        <v>#NUM!</v>
      </c>
      <c r="CHZ48" s="36">
        <f>IRRm(CHY42:CJX42)</f>
        <v>1.0999999999999999</v>
      </c>
      <c r="CIA48" s="36"/>
      <c r="CIB48" s="36"/>
      <c r="CIC48" s="27" t="e">
        <f>IRR(CIC42:CKB42)</f>
        <v>#NUM!</v>
      </c>
      <c r="CID48" s="36">
        <f>IRRm(CIC42:CKB42)</f>
        <v>1.0999999999999999</v>
      </c>
      <c r="CIE48" s="36"/>
      <c r="CIF48" s="36"/>
      <c r="CIG48" s="27" t="e">
        <f>IRR(CIG42:CKF42)</f>
        <v>#NUM!</v>
      </c>
      <c r="CIH48" s="36">
        <f>IRRm(CIG42:CKF42)</f>
        <v>1.0999999999999999</v>
      </c>
      <c r="CII48" s="36"/>
      <c r="CIJ48" s="36"/>
      <c r="CIK48" s="27" t="e">
        <f>IRR(CIK42:CKJ42)</f>
        <v>#NUM!</v>
      </c>
      <c r="CIL48" s="36">
        <f>IRRm(CIK42:CKJ42)</f>
        <v>1.0999999999999999</v>
      </c>
      <c r="CIM48" s="36"/>
      <c r="CIN48" s="36"/>
      <c r="CIO48" s="27" t="e">
        <f>IRR(CIO42:CKN42)</f>
        <v>#NUM!</v>
      </c>
      <c r="CIP48" s="36">
        <f>IRRm(CIO42:CKN42)</f>
        <v>1.0999999999999999</v>
      </c>
      <c r="CIQ48" s="36"/>
      <c r="CIR48" s="36"/>
      <c r="CIS48" s="27" t="e">
        <f>IRR(CIS42:CKR42)</f>
        <v>#NUM!</v>
      </c>
      <c r="CIT48" s="36">
        <f>IRRm(CIS42:CKR42)</f>
        <v>1.0999999999999999</v>
      </c>
      <c r="CIU48" s="36"/>
      <c r="CIV48" s="36"/>
      <c r="CIW48" s="27" t="e">
        <f>IRR(CIW42:CKV42)</f>
        <v>#NUM!</v>
      </c>
      <c r="CIX48" s="36">
        <f>IRRm(CIW42:CKV42)</f>
        <v>1.0999999999999999</v>
      </c>
      <c r="CIY48" s="36"/>
      <c r="CIZ48" s="36"/>
      <c r="CJA48" s="27" t="e">
        <f>IRR(CJA42:CKZ42)</f>
        <v>#NUM!</v>
      </c>
      <c r="CJB48" s="36">
        <f>IRRm(CJA42:CKZ42)</f>
        <v>1.0999999999999999</v>
      </c>
      <c r="CJC48" s="36"/>
      <c r="CJD48" s="36"/>
      <c r="CJE48" s="27" t="e">
        <f>IRR(CJE42:CLD42)</f>
        <v>#NUM!</v>
      </c>
      <c r="CJF48" s="36">
        <f>IRRm(CJE42:CLD42)</f>
        <v>1.0999999999999999</v>
      </c>
      <c r="CJG48" s="36"/>
      <c r="CJH48" s="36"/>
      <c r="CJI48" s="27" t="e">
        <f>IRR(CJI42:CLH42)</f>
        <v>#NUM!</v>
      </c>
      <c r="CJJ48" s="36">
        <f>IRRm(CJI42:CLH42)</f>
        <v>1.0999999999999999</v>
      </c>
      <c r="CJK48" s="36"/>
      <c r="CJL48" s="36"/>
      <c r="CJM48" s="27" t="e">
        <f>IRR(CJM42:CLL42)</f>
        <v>#NUM!</v>
      </c>
      <c r="CJN48" s="36">
        <f>IRRm(CJM42:CLL42)</f>
        <v>1.0999999999999999</v>
      </c>
      <c r="CJO48" s="36"/>
      <c r="CJP48" s="36"/>
      <c r="CJQ48" s="27" t="e">
        <f>IRR(CJQ42:CLP42)</f>
        <v>#NUM!</v>
      </c>
      <c r="CJR48" s="36">
        <f>IRRm(CJQ42:CLP42)</f>
        <v>1.0999999999999999</v>
      </c>
      <c r="CJS48" s="36"/>
      <c r="CJT48" s="36"/>
      <c r="CJU48" s="27" t="e">
        <f>IRR(CJU42:CLT42)</f>
        <v>#NUM!</v>
      </c>
      <c r="CJV48" s="36">
        <f>IRRm(CJU42:CLT42)</f>
        <v>1.0999999999999999</v>
      </c>
      <c r="CJW48" s="36"/>
      <c r="CJX48" s="36"/>
      <c r="CJY48" s="27" t="e">
        <f>IRR(CJY42:CLX42)</f>
        <v>#NUM!</v>
      </c>
      <c r="CJZ48" s="36">
        <f>IRRm(CJY42:CLX42)</f>
        <v>1.0999999999999999</v>
      </c>
      <c r="CKA48" s="36"/>
      <c r="CKB48" s="36"/>
      <c r="CKC48" s="27" t="e">
        <f>IRR(CKC42:CMB42)</f>
        <v>#NUM!</v>
      </c>
      <c r="CKD48" s="36">
        <f>IRRm(CKC42:CMB42)</f>
        <v>1.0999999999999999</v>
      </c>
      <c r="CKE48" s="36"/>
      <c r="CKF48" s="36"/>
      <c r="CKG48" s="27" t="e">
        <f>IRR(CKG42:CMF42)</f>
        <v>#NUM!</v>
      </c>
      <c r="CKH48" s="36">
        <f>IRRm(CKG42:CMF42)</f>
        <v>1.0999999999999999</v>
      </c>
      <c r="CKI48" s="36"/>
      <c r="CKJ48" s="36"/>
      <c r="CKK48" s="27" t="e">
        <f>IRR(CKK42:CMJ42)</f>
        <v>#NUM!</v>
      </c>
      <c r="CKL48" s="36">
        <f>IRRm(CKK42:CMJ42)</f>
        <v>1.0999999999999999</v>
      </c>
      <c r="CKM48" s="36"/>
      <c r="CKN48" s="36"/>
      <c r="CKO48" s="27" t="e">
        <f>IRR(CKO42:CMN42)</f>
        <v>#NUM!</v>
      </c>
      <c r="CKP48" s="36">
        <f>IRRm(CKO42:CMN42)</f>
        <v>1.0999999999999999</v>
      </c>
      <c r="CKQ48" s="36"/>
      <c r="CKR48" s="36"/>
      <c r="CKS48" s="27" t="e">
        <f>IRR(CKS42:CMR42)</f>
        <v>#NUM!</v>
      </c>
      <c r="CKT48" s="36">
        <f>IRRm(CKS42:CMR42)</f>
        <v>1.0999999999999999</v>
      </c>
      <c r="CKU48" s="36"/>
      <c r="CKV48" s="36"/>
      <c r="CKW48" s="27" t="e">
        <f>IRR(CKW42:CMV42)</f>
        <v>#NUM!</v>
      </c>
      <c r="CKX48" s="36">
        <f>IRRm(CKW42:CMV42)</f>
        <v>1.0999999999999999</v>
      </c>
      <c r="CKY48" s="36"/>
      <c r="CKZ48" s="36"/>
      <c r="CLA48" s="27" t="e">
        <f>IRR(CLA42:CMZ42)</f>
        <v>#NUM!</v>
      </c>
      <c r="CLB48" s="36">
        <f>IRRm(CLA42:CMZ42)</f>
        <v>1.0999999999999999</v>
      </c>
      <c r="CLC48" s="36"/>
      <c r="CLD48" s="36"/>
      <c r="CLE48" s="27" t="e">
        <f>IRR(CLE42:CND42)</f>
        <v>#NUM!</v>
      </c>
      <c r="CLF48" s="36">
        <f>IRRm(CLE42:CND42)</f>
        <v>1.0999999999999999</v>
      </c>
      <c r="CLG48" s="36"/>
      <c r="CLH48" s="36"/>
      <c r="CLI48" s="27" t="e">
        <f>IRR(CLI42:CNH42)</f>
        <v>#NUM!</v>
      </c>
      <c r="CLJ48" s="36">
        <f>IRRm(CLI42:CNH42)</f>
        <v>1.0999999999999999</v>
      </c>
      <c r="CLK48" s="36"/>
      <c r="CLL48" s="36"/>
      <c r="CLM48" s="27" t="e">
        <f>IRR(CLM42:CNL42)</f>
        <v>#NUM!</v>
      </c>
      <c r="CLN48" s="36">
        <f>IRRm(CLM42:CNL42)</f>
        <v>1.0999999999999999</v>
      </c>
      <c r="CLO48" s="36"/>
      <c r="CLP48" s="36"/>
      <c r="CLQ48" s="27" t="e">
        <f>IRR(CLQ42:CNP42)</f>
        <v>#NUM!</v>
      </c>
      <c r="CLR48" s="36">
        <f>IRRm(CLQ42:CNP42)</f>
        <v>1.0999999999999999</v>
      </c>
      <c r="CLS48" s="36"/>
      <c r="CLT48" s="36"/>
      <c r="CLU48" s="27" t="e">
        <f>IRR(CLU42:CNT42)</f>
        <v>#NUM!</v>
      </c>
      <c r="CLV48" s="36">
        <f>IRRm(CLU42:CNT42)</f>
        <v>1.0999999999999999</v>
      </c>
      <c r="CLW48" s="36"/>
      <c r="CLX48" s="36"/>
      <c r="CLY48" s="27" t="e">
        <f>IRR(CLY42:CNX42)</f>
        <v>#NUM!</v>
      </c>
      <c r="CLZ48" s="36">
        <f>IRRm(CLY42:CNX42)</f>
        <v>1.0999999999999999</v>
      </c>
      <c r="CMA48" s="36"/>
      <c r="CMB48" s="36"/>
      <c r="CMC48" s="27" t="e">
        <f>IRR(CMC42:COB42)</f>
        <v>#NUM!</v>
      </c>
      <c r="CMD48" s="36">
        <f>IRRm(CMC42:COB42)</f>
        <v>1.0999999999999999</v>
      </c>
      <c r="CME48" s="36"/>
      <c r="CMF48" s="36"/>
      <c r="CMG48" s="27" t="e">
        <f>IRR(CMG42:COF42)</f>
        <v>#NUM!</v>
      </c>
      <c r="CMH48" s="36">
        <f>IRRm(CMG42:COF42)</f>
        <v>1.0999999999999999</v>
      </c>
      <c r="CMI48" s="36"/>
      <c r="CMJ48" s="36"/>
      <c r="CMK48" s="27" t="e">
        <f>IRR(CMK42:COJ42)</f>
        <v>#NUM!</v>
      </c>
      <c r="CML48" s="36">
        <f>IRRm(CMK42:COJ42)</f>
        <v>1.0999999999999999</v>
      </c>
      <c r="CMM48" s="36"/>
      <c r="CMN48" s="36"/>
      <c r="CMO48" s="27" t="e">
        <f>IRR(CMO42:CON42)</f>
        <v>#NUM!</v>
      </c>
      <c r="CMP48" s="36">
        <f>IRRm(CMO42:CON42)</f>
        <v>1.0999999999999999</v>
      </c>
      <c r="CMQ48" s="36"/>
      <c r="CMR48" s="36"/>
      <c r="CMS48" s="27" t="e">
        <f>IRR(CMS42:COR42)</f>
        <v>#NUM!</v>
      </c>
      <c r="CMT48" s="36">
        <f>IRRm(CMS42:COR42)</f>
        <v>1.0999999999999999</v>
      </c>
      <c r="CMU48" s="36"/>
      <c r="CMV48" s="36"/>
      <c r="CMW48" s="27" t="e">
        <f>IRR(CMW42:COV42)</f>
        <v>#NUM!</v>
      </c>
      <c r="CMX48" s="36">
        <f>IRRm(CMW42:COV42)</f>
        <v>1.0999999999999999</v>
      </c>
      <c r="CMY48" s="36"/>
      <c r="CMZ48" s="36"/>
      <c r="CNA48" s="27" t="e">
        <f>IRR(CNA42:COZ42)</f>
        <v>#NUM!</v>
      </c>
      <c r="CNB48" s="36">
        <f>IRRm(CNA42:COZ42)</f>
        <v>1.0999999999999999</v>
      </c>
      <c r="CNC48" s="36"/>
      <c r="CND48" s="36"/>
      <c r="CNE48" s="27" t="e">
        <f>IRR(CNE42:CPD42)</f>
        <v>#NUM!</v>
      </c>
      <c r="CNF48" s="36">
        <f>IRRm(CNE42:CPD42)</f>
        <v>1.0999999999999999</v>
      </c>
      <c r="CNG48" s="36"/>
      <c r="CNH48" s="36"/>
      <c r="CNI48" s="27" t="e">
        <f>IRR(CNI42:CPH42)</f>
        <v>#NUM!</v>
      </c>
      <c r="CNJ48" s="36">
        <f>IRRm(CNI42:CPH42)</f>
        <v>1.0999999999999999</v>
      </c>
      <c r="CNK48" s="36"/>
      <c r="CNL48" s="36"/>
      <c r="CNM48" s="27" t="e">
        <f>IRR(CNM42:CPL42)</f>
        <v>#NUM!</v>
      </c>
      <c r="CNN48" s="36">
        <f>IRRm(CNM42:CPL42)</f>
        <v>1.0999999999999999</v>
      </c>
      <c r="CNO48" s="36"/>
      <c r="CNP48" s="36"/>
      <c r="CNQ48" s="27" t="e">
        <f>IRR(CNQ42:CPP42)</f>
        <v>#NUM!</v>
      </c>
      <c r="CNR48" s="36">
        <f>IRRm(CNQ42:CPP42)</f>
        <v>1.0999999999999999</v>
      </c>
      <c r="CNS48" s="36"/>
      <c r="CNT48" s="36"/>
      <c r="CNU48" s="27" t="e">
        <f>IRR(CNU42:CPT42)</f>
        <v>#NUM!</v>
      </c>
      <c r="CNV48" s="36">
        <f>IRRm(CNU42:CPT42)</f>
        <v>1.0999999999999999</v>
      </c>
      <c r="CNW48" s="36"/>
      <c r="CNX48" s="36"/>
      <c r="CNY48" s="27" t="e">
        <f>IRR(CNY42:CPX42)</f>
        <v>#NUM!</v>
      </c>
      <c r="CNZ48" s="36">
        <f>IRRm(CNY42:CPX42)</f>
        <v>1.0999999999999999</v>
      </c>
      <c r="COA48" s="36"/>
      <c r="COB48" s="36"/>
      <c r="COC48" s="27" t="e">
        <f>IRR(COC42:CQB42)</f>
        <v>#NUM!</v>
      </c>
      <c r="COD48" s="36">
        <f>IRRm(COC42:CQB42)</f>
        <v>1.0999999999999999</v>
      </c>
      <c r="COE48" s="36"/>
      <c r="COF48" s="36"/>
      <c r="COG48" s="27" t="e">
        <f>IRR(COG42:CQF42)</f>
        <v>#NUM!</v>
      </c>
      <c r="COH48" s="36">
        <f>IRRm(COG42:CQF42)</f>
        <v>1.0999999999999999</v>
      </c>
      <c r="COI48" s="36"/>
      <c r="COJ48" s="36"/>
      <c r="COK48" s="27" t="e">
        <f>IRR(COK42:CQJ42)</f>
        <v>#NUM!</v>
      </c>
      <c r="COL48" s="36">
        <f>IRRm(COK42:CQJ42)</f>
        <v>1.0999999999999999</v>
      </c>
      <c r="COM48" s="36"/>
      <c r="CON48" s="36"/>
      <c r="COO48" s="27" t="e">
        <f>IRR(COO42:CQN42)</f>
        <v>#NUM!</v>
      </c>
      <c r="COP48" s="36">
        <f>IRRm(COO42:CQN42)</f>
        <v>1.0999999999999999</v>
      </c>
      <c r="COQ48" s="36"/>
      <c r="COR48" s="36"/>
      <c r="COS48" s="27" t="e">
        <f>IRR(COS42:CQR42)</f>
        <v>#NUM!</v>
      </c>
      <c r="COT48" s="36">
        <f>IRRm(COS42:CQR42)</f>
        <v>1.0999999999999999</v>
      </c>
      <c r="COU48" s="36"/>
      <c r="COV48" s="36"/>
      <c r="COW48" s="27" t="e">
        <f>IRR(COW42:CQV42)</f>
        <v>#NUM!</v>
      </c>
      <c r="COX48" s="36">
        <f>IRRm(COW42:CQV42)</f>
        <v>1.0999999999999999</v>
      </c>
      <c r="COY48" s="36"/>
      <c r="COZ48" s="36"/>
      <c r="CPA48" s="27" t="e">
        <f>IRR(CPA42:CQZ42)</f>
        <v>#NUM!</v>
      </c>
      <c r="CPB48" s="36">
        <f>IRRm(CPA42:CQZ42)</f>
        <v>1.0999999999999999</v>
      </c>
      <c r="CPC48" s="36"/>
      <c r="CPD48" s="36"/>
      <c r="CPE48" s="27" t="e">
        <f>IRR(CPE42:CRD42)</f>
        <v>#NUM!</v>
      </c>
      <c r="CPF48" s="36">
        <f>IRRm(CPE42:CRD42)</f>
        <v>1.0999999999999999</v>
      </c>
      <c r="CPG48" s="36"/>
      <c r="CPH48" s="36"/>
      <c r="CPI48" s="27" t="e">
        <f>IRR(CPI42:CRH42)</f>
        <v>#NUM!</v>
      </c>
      <c r="CPJ48" s="36">
        <f>IRRm(CPI42:CRH42)</f>
        <v>1.0999999999999999</v>
      </c>
      <c r="CPK48" s="36"/>
      <c r="CPL48" s="36"/>
      <c r="CPM48" s="27" t="e">
        <f>IRR(CPM42:CRL42)</f>
        <v>#NUM!</v>
      </c>
      <c r="CPN48" s="36">
        <f>IRRm(CPM42:CRL42)</f>
        <v>1.0999999999999999</v>
      </c>
      <c r="CPO48" s="36"/>
      <c r="CPP48" s="36"/>
      <c r="CPQ48" s="27" t="e">
        <f>IRR(CPQ42:CRP42)</f>
        <v>#NUM!</v>
      </c>
      <c r="CPR48" s="36">
        <f>IRRm(CPQ42:CRP42)</f>
        <v>1.0999999999999999</v>
      </c>
      <c r="CPS48" s="36"/>
      <c r="CPT48" s="36"/>
      <c r="CPU48" s="27" t="e">
        <f>IRR(CPU42:CRT42)</f>
        <v>#NUM!</v>
      </c>
      <c r="CPV48" s="36">
        <f>IRRm(CPU42:CRT42)</f>
        <v>1.0999999999999999</v>
      </c>
      <c r="CPW48" s="36"/>
      <c r="CPX48" s="36"/>
      <c r="CPY48" s="27" t="e">
        <f>IRR(CPY42:CRX42)</f>
        <v>#NUM!</v>
      </c>
      <c r="CPZ48" s="36">
        <f>IRRm(CPY42:CRX42)</f>
        <v>1.0999999999999999</v>
      </c>
      <c r="CQA48" s="36"/>
      <c r="CQB48" s="36"/>
      <c r="CQC48" s="27" t="e">
        <f>IRR(CQC42:CSB42)</f>
        <v>#NUM!</v>
      </c>
      <c r="CQD48" s="36">
        <f>IRRm(CQC42:CSB42)</f>
        <v>1.0999999999999999</v>
      </c>
      <c r="CQE48" s="36"/>
      <c r="CQF48" s="36"/>
      <c r="CQG48" s="27" t="e">
        <f>IRR(CQG42:CSF42)</f>
        <v>#NUM!</v>
      </c>
      <c r="CQH48" s="36">
        <f>IRRm(CQG42:CSF42)</f>
        <v>1.0999999999999999</v>
      </c>
      <c r="CQI48" s="36"/>
      <c r="CQJ48" s="36"/>
      <c r="CQK48" s="27" t="e">
        <f>IRR(CQK42:CSJ42)</f>
        <v>#NUM!</v>
      </c>
      <c r="CQL48" s="36">
        <f>IRRm(CQK42:CSJ42)</f>
        <v>1.0999999999999999</v>
      </c>
      <c r="CQM48" s="36"/>
      <c r="CQN48" s="36"/>
      <c r="CQO48" s="27" t="e">
        <f>IRR(CQO42:CSN42)</f>
        <v>#NUM!</v>
      </c>
      <c r="CQP48" s="36">
        <f>IRRm(CQO42:CSN42)</f>
        <v>1.0999999999999999</v>
      </c>
      <c r="CQQ48" s="36"/>
      <c r="CQR48" s="36"/>
      <c r="CQS48" s="27" t="e">
        <f>IRR(CQS42:CSR42)</f>
        <v>#NUM!</v>
      </c>
      <c r="CQT48" s="36">
        <f>IRRm(CQS42:CSR42)</f>
        <v>1.0999999999999999</v>
      </c>
      <c r="CQU48" s="36"/>
      <c r="CQV48" s="36"/>
      <c r="CQW48" s="27" t="e">
        <f>IRR(CQW42:CSV42)</f>
        <v>#NUM!</v>
      </c>
      <c r="CQX48" s="36">
        <f>IRRm(CQW42:CSV42)</f>
        <v>1.0999999999999999</v>
      </c>
      <c r="CQY48" s="36"/>
      <c r="CQZ48" s="36"/>
      <c r="CRA48" s="27" t="e">
        <f>IRR(CRA42:CSZ42)</f>
        <v>#NUM!</v>
      </c>
      <c r="CRB48" s="36">
        <f>IRRm(CRA42:CSZ42)</f>
        <v>1.0999999999999999</v>
      </c>
      <c r="CRC48" s="36"/>
      <c r="CRD48" s="36"/>
      <c r="CRE48" s="27" t="e">
        <f>IRR(CRE42:CTD42)</f>
        <v>#NUM!</v>
      </c>
      <c r="CRF48" s="36">
        <f>IRRm(CRE42:CTD42)</f>
        <v>1.0999999999999999</v>
      </c>
      <c r="CRG48" s="36"/>
      <c r="CRH48" s="36"/>
      <c r="CRI48" s="27" t="e">
        <f>IRR(CRI42:CTH42)</f>
        <v>#NUM!</v>
      </c>
      <c r="CRJ48" s="36">
        <f>IRRm(CRI42:CTH42)</f>
        <v>1.0999999999999999</v>
      </c>
      <c r="CRK48" s="36"/>
      <c r="CRL48" s="36"/>
      <c r="CRM48" s="27" t="e">
        <f>IRR(CRM42:CTL42)</f>
        <v>#NUM!</v>
      </c>
      <c r="CRN48" s="36">
        <f>IRRm(CRM42:CTL42)</f>
        <v>1.0999999999999999</v>
      </c>
      <c r="CRO48" s="36"/>
      <c r="CRP48" s="36"/>
      <c r="CRQ48" s="27" t="e">
        <f>IRR(CRQ42:CTP42)</f>
        <v>#NUM!</v>
      </c>
      <c r="CRR48" s="36">
        <f>IRRm(CRQ42:CTP42)</f>
        <v>1.0999999999999999</v>
      </c>
      <c r="CRS48" s="36"/>
      <c r="CRT48" s="36"/>
      <c r="CRU48" s="27" t="e">
        <f>IRR(CRU42:CTT42)</f>
        <v>#NUM!</v>
      </c>
      <c r="CRV48" s="36">
        <f>IRRm(CRU42:CTT42)</f>
        <v>1.0999999999999999</v>
      </c>
      <c r="CRW48" s="36"/>
      <c r="CRX48" s="36"/>
      <c r="CRY48" s="27" t="e">
        <f>IRR(CRY42:CTX42)</f>
        <v>#NUM!</v>
      </c>
      <c r="CRZ48" s="36">
        <f>IRRm(CRY42:CTX42)</f>
        <v>1.0999999999999999</v>
      </c>
      <c r="CSA48" s="36"/>
      <c r="CSB48" s="36"/>
      <c r="CSC48" s="27" t="e">
        <f>IRR(CSC42:CUB42)</f>
        <v>#NUM!</v>
      </c>
      <c r="CSD48" s="36">
        <f>IRRm(CSC42:CUB42)</f>
        <v>1.0999999999999999</v>
      </c>
      <c r="CSE48" s="36"/>
      <c r="CSF48" s="36"/>
      <c r="CSG48" s="27" t="e">
        <f>IRR(CSG42:CUF42)</f>
        <v>#NUM!</v>
      </c>
      <c r="CSH48" s="36">
        <f>IRRm(CSG42:CUF42)</f>
        <v>1.0999999999999999</v>
      </c>
      <c r="CSI48" s="36"/>
      <c r="CSJ48" s="36"/>
      <c r="CSK48" s="27" t="e">
        <f>IRR(CSK42:CUJ42)</f>
        <v>#NUM!</v>
      </c>
      <c r="CSL48" s="36">
        <f>IRRm(CSK42:CUJ42)</f>
        <v>1.0999999999999999</v>
      </c>
      <c r="CSM48" s="36"/>
      <c r="CSN48" s="36"/>
      <c r="CSO48" s="27" t="e">
        <f>IRR(CSO42:CUN42)</f>
        <v>#NUM!</v>
      </c>
      <c r="CSP48" s="36">
        <f>IRRm(CSO42:CUN42)</f>
        <v>1.0999999999999999</v>
      </c>
      <c r="CSQ48" s="36"/>
      <c r="CSR48" s="36"/>
      <c r="CSS48" s="27" t="e">
        <f>IRR(CSS42:CUR42)</f>
        <v>#NUM!</v>
      </c>
      <c r="CST48" s="36">
        <f>IRRm(CSS42:CUR42)</f>
        <v>1.0999999999999999</v>
      </c>
      <c r="CSU48" s="36"/>
      <c r="CSV48" s="36"/>
      <c r="CSW48" s="27" t="e">
        <f>IRR(CSW42:CUV42)</f>
        <v>#NUM!</v>
      </c>
      <c r="CSX48" s="36">
        <f>IRRm(CSW42:CUV42)</f>
        <v>1.0999999999999999</v>
      </c>
      <c r="CSY48" s="36"/>
      <c r="CSZ48" s="36"/>
      <c r="CTA48" s="27" t="e">
        <f>IRR(CTA42:CUZ42)</f>
        <v>#NUM!</v>
      </c>
      <c r="CTB48" s="36">
        <f>IRRm(CTA42:CUZ42)</f>
        <v>1.0999999999999999</v>
      </c>
      <c r="CTC48" s="36"/>
      <c r="CTD48" s="36"/>
      <c r="CTE48" s="27" t="e">
        <f>IRR(CTE42:CVD42)</f>
        <v>#NUM!</v>
      </c>
      <c r="CTF48" s="36">
        <f>IRRm(CTE42:CVD42)</f>
        <v>1.0999999999999999</v>
      </c>
      <c r="CTG48" s="36"/>
      <c r="CTH48" s="36"/>
      <c r="CTI48" s="27" t="e">
        <f>IRR(CTI42:CVH42)</f>
        <v>#NUM!</v>
      </c>
      <c r="CTJ48" s="36">
        <f>IRRm(CTI42:CVH42)</f>
        <v>1.0999999999999999</v>
      </c>
      <c r="CTK48" s="36"/>
      <c r="CTL48" s="36"/>
      <c r="CTM48" s="27" t="e">
        <f>IRR(CTM42:CVL42)</f>
        <v>#NUM!</v>
      </c>
      <c r="CTN48" s="36">
        <f>IRRm(CTM42:CVL42)</f>
        <v>1.0999999999999999</v>
      </c>
      <c r="CTO48" s="36"/>
      <c r="CTP48" s="36"/>
      <c r="CTQ48" s="27" t="e">
        <f>IRR(CTQ42:CVP42)</f>
        <v>#NUM!</v>
      </c>
      <c r="CTR48" s="36">
        <f>IRRm(CTQ42:CVP42)</f>
        <v>1.0999999999999999</v>
      </c>
      <c r="CTS48" s="36"/>
      <c r="CTT48" s="36"/>
      <c r="CTU48" s="27" t="e">
        <f>IRR(CTU42:CVT42)</f>
        <v>#NUM!</v>
      </c>
      <c r="CTV48" s="36">
        <f>IRRm(CTU42:CVT42)</f>
        <v>1.0999999999999999</v>
      </c>
      <c r="CTW48" s="36"/>
      <c r="CTX48" s="36"/>
      <c r="CTY48" s="27" t="e">
        <f>IRR(CTY42:CVX42)</f>
        <v>#NUM!</v>
      </c>
      <c r="CTZ48" s="36">
        <f>IRRm(CTY42:CVX42)</f>
        <v>1.0999999999999999</v>
      </c>
      <c r="CUA48" s="36"/>
      <c r="CUB48" s="36"/>
      <c r="CUC48" s="27" t="e">
        <f>IRR(CUC42:CWB42)</f>
        <v>#NUM!</v>
      </c>
      <c r="CUD48" s="36">
        <f>IRRm(CUC42:CWB42)</f>
        <v>1.0999999999999999</v>
      </c>
      <c r="CUE48" s="36"/>
      <c r="CUF48" s="36"/>
      <c r="CUG48" s="27" t="e">
        <f>IRR(CUG42:CWF42)</f>
        <v>#NUM!</v>
      </c>
      <c r="CUH48" s="36">
        <f>IRRm(CUG42:CWF42)</f>
        <v>1.0999999999999999</v>
      </c>
      <c r="CUI48" s="36"/>
      <c r="CUJ48" s="36"/>
      <c r="CUK48" s="27" t="e">
        <f>IRR(CUK42:CWJ42)</f>
        <v>#NUM!</v>
      </c>
      <c r="CUL48" s="36">
        <f>IRRm(CUK42:CWJ42)</f>
        <v>1.0999999999999999</v>
      </c>
      <c r="CUM48" s="36"/>
      <c r="CUN48" s="36"/>
      <c r="CUO48" s="27" t="e">
        <f>IRR(CUO42:CWN42)</f>
        <v>#NUM!</v>
      </c>
      <c r="CUP48" s="36">
        <f>IRRm(CUO42:CWN42)</f>
        <v>1.0999999999999999</v>
      </c>
      <c r="CUQ48" s="36"/>
      <c r="CUR48" s="36"/>
      <c r="CUS48" s="27" t="e">
        <f>IRR(CUS42:CWR42)</f>
        <v>#NUM!</v>
      </c>
      <c r="CUT48" s="36">
        <f>IRRm(CUS42:CWR42)</f>
        <v>1.0999999999999999</v>
      </c>
      <c r="CUU48" s="36"/>
      <c r="CUV48" s="36"/>
      <c r="CUW48" s="27" t="e">
        <f>IRR(CUW42:CWV42)</f>
        <v>#NUM!</v>
      </c>
      <c r="CUX48" s="36">
        <f>IRRm(CUW42:CWV42)</f>
        <v>1.0999999999999999</v>
      </c>
      <c r="CUY48" s="36"/>
      <c r="CUZ48" s="36"/>
      <c r="CVA48" s="27" t="e">
        <f>IRR(CVA42:CWZ42)</f>
        <v>#NUM!</v>
      </c>
      <c r="CVB48" s="36">
        <f>IRRm(CVA42:CWZ42)</f>
        <v>1.0999999999999999</v>
      </c>
      <c r="CVC48" s="36"/>
      <c r="CVD48" s="36"/>
      <c r="CVE48" s="27" t="e">
        <f>IRR(CVE42:CXD42)</f>
        <v>#NUM!</v>
      </c>
      <c r="CVF48" s="36">
        <f>IRRm(CVE42:CXD42)</f>
        <v>1.0999999999999999</v>
      </c>
      <c r="CVG48" s="36"/>
      <c r="CVH48" s="36"/>
      <c r="CVI48" s="27" t="e">
        <f>IRR(CVI42:CXH42)</f>
        <v>#NUM!</v>
      </c>
      <c r="CVJ48" s="36">
        <f>IRRm(CVI42:CXH42)</f>
        <v>1.0999999999999999</v>
      </c>
      <c r="CVK48" s="36"/>
      <c r="CVL48" s="36"/>
      <c r="CVM48" s="27" t="e">
        <f>IRR(CVM42:CXL42)</f>
        <v>#NUM!</v>
      </c>
      <c r="CVN48" s="36">
        <f>IRRm(CVM42:CXL42)</f>
        <v>1.0999999999999999</v>
      </c>
      <c r="CVO48" s="36"/>
      <c r="CVP48" s="36"/>
      <c r="CVQ48" s="27" t="e">
        <f>IRR(CVQ42:CXP42)</f>
        <v>#NUM!</v>
      </c>
      <c r="CVR48" s="36">
        <f>IRRm(CVQ42:CXP42)</f>
        <v>1.0999999999999999</v>
      </c>
      <c r="CVS48" s="36"/>
      <c r="CVT48" s="36"/>
      <c r="CVU48" s="27" t="e">
        <f>IRR(CVU42:CXT42)</f>
        <v>#NUM!</v>
      </c>
      <c r="CVV48" s="36">
        <f>IRRm(CVU42:CXT42)</f>
        <v>1.0999999999999999</v>
      </c>
      <c r="CVW48" s="36"/>
      <c r="CVX48" s="36"/>
      <c r="CVY48" s="27" t="e">
        <f>IRR(CVY42:CXX42)</f>
        <v>#NUM!</v>
      </c>
      <c r="CVZ48" s="36">
        <f>IRRm(CVY42:CXX42)</f>
        <v>1.0999999999999999</v>
      </c>
      <c r="CWA48" s="36"/>
      <c r="CWB48" s="36"/>
      <c r="CWC48" s="27" t="e">
        <f>IRR(CWC42:CYB42)</f>
        <v>#NUM!</v>
      </c>
      <c r="CWD48" s="36">
        <f>IRRm(CWC42:CYB42)</f>
        <v>1.0999999999999999</v>
      </c>
      <c r="CWE48" s="36"/>
      <c r="CWF48" s="36"/>
      <c r="CWG48" s="27" t="e">
        <f>IRR(CWG42:CYF42)</f>
        <v>#NUM!</v>
      </c>
      <c r="CWH48" s="36">
        <f>IRRm(CWG42:CYF42)</f>
        <v>1.0999999999999999</v>
      </c>
      <c r="CWI48" s="36"/>
      <c r="CWJ48" s="36"/>
      <c r="CWK48" s="27" t="e">
        <f>IRR(CWK42:CYJ42)</f>
        <v>#NUM!</v>
      </c>
      <c r="CWL48" s="36">
        <f>IRRm(CWK42:CYJ42)</f>
        <v>1.0999999999999999</v>
      </c>
      <c r="CWM48" s="36"/>
      <c r="CWN48" s="36"/>
      <c r="CWO48" s="27" t="e">
        <f>IRR(CWO42:CYN42)</f>
        <v>#NUM!</v>
      </c>
      <c r="CWP48" s="36">
        <f>IRRm(CWO42:CYN42)</f>
        <v>1.0999999999999999</v>
      </c>
      <c r="CWQ48" s="36"/>
      <c r="CWR48" s="36"/>
      <c r="CWS48" s="27" t="e">
        <f>IRR(CWS42:CYR42)</f>
        <v>#NUM!</v>
      </c>
      <c r="CWT48" s="36">
        <f>IRRm(CWS42:CYR42)</f>
        <v>1.0999999999999999</v>
      </c>
      <c r="CWU48" s="36"/>
      <c r="CWV48" s="36"/>
      <c r="CWW48" s="27" t="e">
        <f>IRR(CWW42:CYV42)</f>
        <v>#NUM!</v>
      </c>
      <c r="CWX48" s="36">
        <f>IRRm(CWW42:CYV42)</f>
        <v>1.0999999999999999</v>
      </c>
      <c r="CWY48" s="36"/>
      <c r="CWZ48" s="36"/>
      <c r="CXA48" s="27" t="e">
        <f>IRR(CXA42:CYZ42)</f>
        <v>#NUM!</v>
      </c>
      <c r="CXB48" s="36">
        <f>IRRm(CXA42:CYZ42)</f>
        <v>1.0999999999999999</v>
      </c>
      <c r="CXC48" s="36"/>
      <c r="CXD48" s="36"/>
      <c r="CXE48" s="27" t="e">
        <f>IRR(CXE42:CZD42)</f>
        <v>#NUM!</v>
      </c>
      <c r="CXF48" s="36">
        <f>IRRm(CXE42:CZD42)</f>
        <v>1.0999999999999999</v>
      </c>
      <c r="CXG48" s="36"/>
      <c r="CXH48" s="36"/>
      <c r="CXI48" s="27" t="e">
        <f>IRR(CXI42:CZH42)</f>
        <v>#NUM!</v>
      </c>
      <c r="CXJ48" s="36">
        <f>IRRm(CXI42:CZH42)</f>
        <v>1.0999999999999999</v>
      </c>
      <c r="CXK48" s="36"/>
      <c r="CXL48" s="36"/>
      <c r="CXM48" s="27" t="e">
        <f>IRR(CXM42:CZL42)</f>
        <v>#NUM!</v>
      </c>
      <c r="CXN48" s="36">
        <f>IRRm(CXM42:CZL42)</f>
        <v>1.0999999999999999</v>
      </c>
      <c r="CXO48" s="36"/>
      <c r="CXP48" s="36"/>
      <c r="CXQ48" s="27" t="e">
        <f>IRR(CXQ42:CZP42)</f>
        <v>#NUM!</v>
      </c>
      <c r="CXR48" s="36">
        <f>IRRm(CXQ42:CZP42)</f>
        <v>1.0999999999999999</v>
      </c>
      <c r="CXS48" s="36"/>
      <c r="CXT48" s="36"/>
      <c r="CXU48" s="27" t="e">
        <f>IRR(CXU42:CZT42)</f>
        <v>#NUM!</v>
      </c>
      <c r="CXV48" s="36">
        <f>IRRm(CXU42:CZT42)</f>
        <v>1.0999999999999999</v>
      </c>
      <c r="CXW48" s="36"/>
      <c r="CXX48" s="36"/>
      <c r="CXY48" s="27" t="e">
        <f>IRR(CXY42:CZX42)</f>
        <v>#NUM!</v>
      </c>
      <c r="CXZ48" s="36">
        <f>IRRm(CXY42:CZX42)</f>
        <v>1.0999999999999999</v>
      </c>
      <c r="CYA48" s="36"/>
      <c r="CYB48" s="36"/>
      <c r="CYC48" s="27" t="e">
        <f>IRR(CYC42:DAB42)</f>
        <v>#NUM!</v>
      </c>
      <c r="CYD48" s="36">
        <f>IRRm(CYC42:DAB42)</f>
        <v>1.0999999999999999</v>
      </c>
      <c r="CYE48" s="36"/>
      <c r="CYF48" s="36"/>
      <c r="CYG48" s="27" t="e">
        <f>IRR(CYG42:DAF42)</f>
        <v>#NUM!</v>
      </c>
      <c r="CYH48" s="36">
        <f>IRRm(CYG42:DAF42)</f>
        <v>1.0999999999999999</v>
      </c>
      <c r="CYI48" s="36"/>
      <c r="CYJ48" s="36"/>
      <c r="CYK48" s="27" t="e">
        <f>IRR(CYK42:DAJ42)</f>
        <v>#NUM!</v>
      </c>
      <c r="CYL48" s="36">
        <f>IRRm(CYK42:DAJ42)</f>
        <v>1.0999999999999999</v>
      </c>
      <c r="CYM48" s="36"/>
      <c r="CYN48" s="36"/>
      <c r="CYO48" s="27" t="e">
        <f>IRR(CYO42:DAN42)</f>
        <v>#NUM!</v>
      </c>
      <c r="CYP48" s="36">
        <f>IRRm(CYO42:DAN42)</f>
        <v>1.0999999999999999</v>
      </c>
      <c r="CYQ48" s="36"/>
      <c r="CYR48" s="36"/>
      <c r="CYS48" s="27" t="e">
        <f>IRR(CYS42:DAR42)</f>
        <v>#NUM!</v>
      </c>
      <c r="CYT48" s="36">
        <f>IRRm(CYS42:DAR42)</f>
        <v>1.0999999999999999</v>
      </c>
      <c r="CYU48" s="36"/>
      <c r="CYV48" s="36"/>
      <c r="CYW48" s="27" t="e">
        <f>IRR(CYW42:DAV42)</f>
        <v>#NUM!</v>
      </c>
      <c r="CYX48" s="36">
        <f>IRRm(CYW42:DAV42)</f>
        <v>1.0999999999999999</v>
      </c>
      <c r="CYY48" s="36"/>
      <c r="CYZ48" s="36"/>
      <c r="CZA48" s="27" t="e">
        <f>IRR(CZA42:DAZ42)</f>
        <v>#NUM!</v>
      </c>
      <c r="CZB48" s="36">
        <f>IRRm(CZA42:DAZ42)</f>
        <v>1.0999999999999999</v>
      </c>
      <c r="CZC48" s="36"/>
      <c r="CZD48" s="36"/>
      <c r="CZE48" s="27" t="e">
        <f>IRR(CZE42:DBD42)</f>
        <v>#NUM!</v>
      </c>
      <c r="CZF48" s="36">
        <f>IRRm(CZE42:DBD42)</f>
        <v>1.0999999999999999</v>
      </c>
      <c r="CZG48" s="36"/>
      <c r="CZH48" s="36"/>
      <c r="CZI48" s="27" t="e">
        <f>IRR(CZI42:DBH42)</f>
        <v>#NUM!</v>
      </c>
      <c r="CZJ48" s="36">
        <f>IRRm(CZI42:DBH42)</f>
        <v>1.0999999999999999</v>
      </c>
      <c r="CZK48" s="36"/>
      <c r="CZL48" s="36"/>
      <c r="CZM48" s="27" t="e">
        <f>IRR(CZM42:DBL42)</f>
        <v>#NUM!</v>
      </c>
      <c r="CZN48" s="36">
        <f>IRRm(CZM42:DBL42)</f>
        <v>1.0999999999999999</v>
      </c>
      <c r="CZO48" s="36"/>
      <c r="CZP48" s="36"/>
      <c r="CZQ48" s="27" t="e">
        <f>IRR(CZQ42:DBP42)</f>
        <v>#NUM!</v>
      </c>
      <c r="CZR48" s="36">
        <f>IRRm(CZQ42:DBP42)</f>
        <v>1.0999999999999999</v>
      </c>
      <c r="CZS48" s="36"/>
      <c r="CZT48" s="36"/>
      <c r="CZU48" s="27" t="e">
        <f>IRR(CZU42:DBT42)</f>
        <v>#NUM!</v>
      </c>
      <c r="CZV48" s="36">
        <f>IRRm(CZU42:DBT42)</f>
        <v>1.0999999999999999</v>
      </c>
      <c r="CZW48" s="36"/>
      <c r="CZX48" s="36"/>
      <c r="CZY48" s="27" t="e">
        <f>IRR(CZY42:DBX42)</f>
        <v>#NUM!</v>
      </c>
      <c r="CZZ48" s="36">
        <f>IRRm(CZY42:DBX42)</f>
        <v>1.0999999999999999</v>
      </c>
      <c r="DAA48" s="36"/>
      <c r="DAB48" s="36"/>
      <c r="DAC48" s="27" t="e">
        <f>IRR(DAC42:DCB42)</f>
        <v>#NUM!</v>
      </c>
      <c r="DAD48" s="36">
        <f>IRRm(DAC42:DCB42)</f>
        <v>1.0999999999999999</v>
      </c>
      <c r="DAE48" s="36"/>
      <c r="DAF48" s="36"/>
      <c r="DAG48" s="27" t="e">
        <f>IRR(DAG42:DCF42)</f>
        <v>#NUM!</v>
      </c>
      <c r="DAH48" s="36">
        <f>IRRm(DAG42:DCF42)</f>
        <v>1.0999999999999999</v>
      </c>
      <c r="DAI48" s="36"/>
      <c r="DAJ48" s="36"/>
      <c r="DAK48" s="27" t="e">
        <f>IRR(DAK42:DCJ42)</f>
        <v>#NUM!</v>
      </c>
      <c r="DAL48" s="36">
        <f>IRRm(DAK42:DCJ42)</f>
        <v>1.0999999999999999</v>
      </c>
      <c r="DAM48" s="36"/>
      <c r="DAN48" s="36"/>
      <c r="DAO48" s="27" t="e">
        <f>IRR(DAO42:DCN42)</f>
        <v>#NUM!</v>
      </c>
      <c r="DAP48" s="36">
        <f>IRRm(DAO42:DCN42)</f>
        <v>1.0999999999999999</v>
      </c>
      <c r="DAQ48" s="36"/>
      <c r="DAR48" s="36"/>
      <c r="DAS48" s="27" t="e">
        <f>IRR(DAS42:DCR42)</f>
        <v>#NUM!</v>
      </c>
      <c r="DAT48" s="36">
        <f>IRRm(DAS42:DCR42)</f>
        <v>1.0999999999999999</v>
      </c>
      <c r="DAU48" s="36"/>
      <c r="DAV48" s="36"/>
      <c r="DAW48" s="27" t="e">
        <f>IRR(DAW42:DCV42)</f>
        <v>#NUM!</v>
      </c>
      <c r="DAX48" s="36">
        <f>IRRm(DAW42:DCV42)</f>
        <v>1.0999999999999999</v>
      </c>
      <c r="DAY48" s="36"/>
      <c r="DAZ48" s="36"/>
      <c r="DBA48" s="27" t="e">
        <f>IRR(DBA42:DCZ42)</f>
        <v>#NUM!</v>
      </c>
      <c r="DBB48" s="36">
        <f>IRRm(DBA42:DCZ42)</f>
        <v>1.0999999999999999</v>
      </c>
      <c r="DBC48" s="36"/>
      <c r="DBD48" s="36"/>
      <c r="DBE48" s="27" t="e">
        <f>IRR(DBE42:DDD42)</f>
        <v>#NUM!</v>
      </c>
      <c r="DBF48" s="36">
        <f>IRRm(DBE42:DDD42)</f>
        <v>1.0999999999999999</v>
      </c>
      <c r="DBG48" s="36"/>
      <c r="DBH48" s="36"/>
      <c r="DBI48" s="27" t="e">
        <f>IRR(DBI42:DDH42)</f>
        <v>#NUM!</v>
      </c>
      <c r="DBJ48" s="36">
        <f>IRRm(DBI42:DDH42)</f>
        <v>1.0999999999999999</v>
      </c>
      <c r="DBK48" s="36"/>
      <c r="DBL48" s="36"/>
      <c r="DBM48" s="27" t="e">
        <f>IRR(DBM42:DDL42)</f>
        <v>#NUM!</v>
      </c>
      <c r="DBN48" s="36">
        <f>IRRm(DBM42:DDL42)</f>
        <v>1.0999999999999999</v>
      </c>
      <c r="DBO48" s="36"/>
      <c r="DBP48" s="36"/>
      <c r="DBQ48" s="27" t="e">
        <f>IRR(DBQ42:DDP42)</f>
        <v>#NUM!</v>
      </c>
      <c r="DBR48" s="36">
        <f>IRRm(DBQ42:DDP42)</f>
        <v>1.0999999999999999</v>
      </c>
      <c r="DBS48" s="36"/>
      <c r="DBT48" s="36"/>
      <c r="DBU48" s="27" t="e">
        <f>IRR(DBU42:DDT42)</f>
        <v>#NUM!</v>
      </c>
      <c r="DBV48" s="36">
        <f>IRRm(DBU42:DDT42)</f>
        <v>1.0999999999999999</v>
      </c>
      <c r="DBW48" s="36"/>
      <c r="DBX48" s="36"/>
      <c r="DBY48" s="27" t="e">
        <f>IRR(DBY42:DDX42)</f>
        <v>#NUM!</v>
      </c>
      <c r="DBZ48" s="36">
        <f>IRRm(DBY42:DDX42)</f>
        <v>1.0999999999999999</v>
      </c>
      <c r="DCA48" s="36"/>
      <c r="DCB48" s="36"/>
      <c r="DCC48" s="27" t="e">
        <f>IRR(DCC42:DEB42)</f>
        <v>#NUM!</v>
      </c>
      <c r="DCD48" s="36">
        <f>IRRm(DCC42:DEB42)</f>
        <v>1.0999999999999999</v>
      </c>
      <c r="DCE48" s="36"/>
      <c r="DCF48" s="36"/>
      <c r="DCG48" s="27" t="e">
        <f>IRR(DCG42:DEF42)</f>
        <v>#NUM!</v>
      </c>
      <c r="DCH48" s="36">
        <f>IRRm(DCG42:DEF42)</f>
        <v>1.0999999999999999</v>
      </c>
      <c r="DCI48" s="36"/>
      <c r="DCJ48" s="36"/>
      <c r="DCK48" s="27" t="e">
        <f>IRR(DCK42:DEJ42)</f>
        <v>#NUM!</v>
      </c>
      <c r="DCL48" s="36">
        <f>IRRm(DCK42:DEJ42)</f>
        <v>1.0999999999999999</v>
      </c>
      <c r="DCM48" s="36"/>
      <c r="DCN48" s="36"/>
      <c r="DCO48" s="27" t="e">
        <f>IRR(DCO42:DEN42)</f>
        <v>#NUM!</v>
      </c>
      <c r="DCP48" s="36">
        <f>IRRm(DCO42:DEN42)</f>
        <v>1.0999999999999999</v>
      </c>
      <c r="DCQ48" s="36"/>
      <c r="DCR48" s="36"/>
      <c r="DCS48" s="27" t="e">
        <f>IRR(DCS42:DER42)</f>
        <v>#NUM!</v>
      </c>
      <c r="DCT48" s="36">
        <f>IRRm(DCS42:DER42)</f>
        <v>1.0999999999999999</v>
      </c>
      <c r="DCU48" s="36"/>
      <c r="DCV48" s="36"/>
      <c r="DCW48" s="27" t="e">
        <f>IRR(DCW42:DEV42)</f>
        <v>#NUM!</v>
      </c>
      <c r="DCX48" s="36">
        <f>IRRm(DCW42:DEV42)</f>
        <v>1.0999999999999999</v>
      </c>
      <c r="DCY48" s="36"/>
      <c r="DCZ48" s="36"/>
      <c r="DDA48" s="27" t="e">
        <f>IRR(DDA42:DEZ42)</f>
        <v>#NUM!</v>
      </c>
      <c r="DDB48" s="36">
        <f>IRRm(DDA42:DEZ42)</f>
        <v>1.0999999999999999</v>
      </c>
      <c r="DDC48" s="36"/>
      <c r="DDD48" s="36"/>
      <c r="DDE48" s="27" t="e">
        <f>IRR(DDE42:DFD42)</f>
        <v>#NUM!</v>
      </c>
      <c r="DDF48" s="36">
        <f>IRRm(DDE42:DFD42)</f>
        <v>1.0999999999999999</v>
      </c>
      <c r="DDG48" s="36"/>
      <c r="DDH48" s="36"/>
      <c r="DDI48" s="27" t="e">
        <f>IRR(DDI42:DFH42)</f>
        <v>#NUM!</v>
      </c>
      <c r="DDJ48" s="36">
        <f>IRRm(DDI42:DFH42)</f>
        <v>1.0999999999999999</v>
      </c>
      <c r="DDK48" s="36"/>
      <c r="DDL48" s="36"/>
      <c r="DDM48" s="27" t="e">
        <f>IRR(DDM42:DFL42)</f>
        <v>#NUM!</v>
      </c>
      <c r="DDN48" s="36">
        <f>IRRm(DDM42:DFL42)</f>
        <v>1.0999999999999999</v>
      </c>
      <c r="DDO48" s="36"/>
      <c r="DDP48" s="36"/>
      <c r="DDQ48" s="27" t="e">
        <f>IRR(DDQ42:DFP42)</f>
        <v>#NUM!</v>
      </c>
      <c r="DDR48" s="36">
        <f>IRRm(DDQ42:DFP42)</f>
        <v>1.0999999999999999</v>
      </c>
      <c r="DDS48" s="36"/>
      <c r="DDT48" s="36"/>
      <c r="DDU48" s="27" t="e">
        <f>IRR(DDU42:DFT42)</f>
        <v>#NUM!</v>
      </c>
      <c r="DDV48" s="36">
        <f>IRRm(DDU42:DFT42)</f>
        <v>1.0999999999999999</v>
      </c>
      <c r="DDW48" s="36"/>
      <c r="DDX48" s="36"/>
      <c r="DDY48" s="27" t="e">
        <f>IRR(DDY42:DFX42)</f>
        <v>#NUM!</v>
      </c>
      <c r="DDZ48" s="36">
        <f>IRRm(DDY42:DFX42)</f>
        <v>1.0999999999999999</v>
      </c>
      <c r="DEA48" s="36"/>
      <c r="DEB48" s="36"/>
      <c r="DEC48" s="27" t="e">
        <f>IRR(DEC42:DGB42)</f>
        <v>#NUM!</v>
      </c>
      <c r="DED48" s="36">
        <f>IRRm(DEC42:DGB42)</f>
        <v>1.0999999999999999</v>
      </c>
      <c r="DEE48" s="36"/>
      <c r="DEF48" s="36"/>
      <c r="DEG48" s="27" t="e">
        <f>IRR(DEG42:DGF42)</f>
        <v>#NUM!</v>
      </c>
      <c r="DEH48" s="36">
        <f>IRRm(DEG42:DGF42)</f>
        <v>1.0999999999999999</v>
      </c>
      <c r="DEI48" s="36"/>
      <c r="DEJ48" s="36"/>
      <c r="DEK48" s="27" t="e">
        <f>IRR(DEK42:DGJ42)</f>
        <v>#NUM!</v>
      </c>
      <c r="DEL48" s="36">
        <f>IRRm(DEK42:DGJ42)</f>
        <v>1.0999999999999999</v>
      </c>
      <c r="DEM48" s="36"/>
      <c r="DEN48" s="36"/>
      <c r="DEO48" s="27" t="e">
        <f>IRR(DEO42:DGN42)</f>
        <v>#NUM!</v>
      </c>
      <c r="DEP48" s="36">
        <f>IRRm(DEO42:DGN42)</f>
        <v>1.0999999999999999</v>
      </c>
      <c r="DEQ48" s="36"/>
      <c r="DER48" s="36"/>
      <c r="DES48" s="27" t="e">
        <f>IRR(DES42:DGR42)</f>
        <v>#NUM!</v>
      </c>
      <c r="DET48" s="36">
        <f>IRRm(DES42:DGR42)</f>
        <v>1.0999999999999999</v>
      </c>
      <c r="DEU48" s="36"/>
      <c r="DEV48" s="36"/>
      <c r="DEW48" s="27" t="e">
        <f>IRR(DEW42:DGV42)</f>
        <v>#NUM!</v>
      </c>
      <c r="DEX48" s="36">
        <f>IRRm(DEW42:DGV42)</f>
        <v>1.0999999999999999</v>
      </c>
      <c r="DEY48" s="36"/>
      <c r="DEZ48" s="36"/>
      <c r="DFA48" s="27" t="e">
        <f>IRR(DFA42:DGZ42)</f>
        <v>#NUM!</v>
      </c>
      <c r="DFB48" s="36">
        <f>IRRm(DFA42:DGZ42)</f>
        <v>1.0999999999999999</v>
      </c>
      <c r="DFC48" s="36"/>
      <c r="DFD48" s="36"/>
      <c r="DFE48" s="27" t="e">
        <f>IRR(DFE42:DHD42)</f>
        <v>#NUM!</v>
      </c>
      <c r="DFF48" s="36">
        <f>IRRm(DFE42:DHD42)</f>
        <v>1.0999999999999999</v>
      </c>
      <c r="DFG48" s="36"/>
      <c r="DFH48" s="36"/>
      <c r="DFI48" s="27" t="e">
        <f>IRR(DFI42:DHH42)</f>
        <v>#NUM!</v>
      </c>
      <c r="DFJ48" s="36">
        <f>IRRm(DFI42:DHH42)</f>
        <v>1.0999999999999999</v>
      </c>
      <c r="DFK48" s="36"/>
      <c r="DFL48" s="36"/>
      <c r="DFM48" s="27" t="e">
        <f>IRR(DFM42:DHL42)</f>
        <v>#NUM!</v>
      </c>
      <c r="DFN48" s="36">
        <f>IRRm(DFM42:DHL42)</f>
        <v>1.0999999999999999</v>
      </c>
      <c r="DFO48" s="36"/>
      <c r="DFP48" s="36"/>
      <c r="DFQ48" s="27" t="e">
        <f>IRR(DFQ42:DHP42)</f>
        <v>#NUM!</v>
      </c>
      <c r="DFR48" s="36">
        <f>IRRm(DFQ42:DHP42)</f>
        <v>1.0999999999999999</v>
      </c>
      <c r="DFS48" s="36"/>
      <c r="DFT48" s="36"/>
      <c r="DFU48" s="27" t="e">
        <f>IRR(DFU42:DHT42)</f>
        <v>#NUM!</v>
      </c>
      <c r="DFV48" s="36">
        <f>IRRm(DFU42:DHT42)</f>
        <v>1.0999999999999999</v>
      </c>
      <c r="DFW48" s="36"/>
      <c r="DFX48" s="36"/>
      <c r="DFY48" s="27" t="e">
        <f>IRR(DFY42:DHX42)</f>
        <v>#NUM!</v>
      </c>
      <c r="DFZ48" s="36">
        <f>IRRm(DFY42:DHX42)</f>
        <v>1.0999999999999999</v>
      </c>
      <c r="DGA48" s="36"/>
      <c r="DGB48" s="36"/>
      <c r="DGC48" s="27" t="e">
        <f>IRR(DGC42:DIB42)</f>
        <v>#NUM!</v>
      </c>
      <c r="DGD48" s="36">
        <f>IRRm(DGC42:DIB42)</f>
        <v>1.0999999999999999</v>
      </c>
      <c r="DGE48" s="36"/>
      <c r="DGF48" s="36"/>
      <c r="DGG48" s="27" t="e">
        <f>IRR(DGG42:DIF42)</f>
        <v>#NUM!</v>
      </c>
      <c r="DGH48" s="36">
        <f>IRRm(DGG42:DIF42)</f>
        <v>1.0999999999999999</v>
      </c>
      <c r="DGI48" s="36"/>
      <c r="DGJ48" s="36"/>
      <c r="DGK48" s="27" t="e">
        <f>IRR(DGK42:DIJ42)</f>
        <v>#NUM!</v>
      </c>
      <c r="DGL48" s="36">
        <f>IRRm(DGK42:DIJ42)</f>
        <v>1.0999999999999999</v>
      </c>
      <c r="DGM48" s="36"/>
      <c r="DGN48" s="36"/>
      <c r="DGO48" s="27" t="e">
        <f>IRR(DGO42:DIN42)</f>
        <v>#NUM!</v>
      </c>
      <c r="DGP48" s="36">
        <f>IRRm(DGO42:DIN42)</f>
        <v>1.0999999999999999</v>
      </c>
      <c r="DGQ48" s="36"/>
      <c r="DGR48" s="36"/>
      <c r="DGS48" s="27" t="e">
        <f>IRR(DGS42:DIR42)</f>
        <v>#NUM!</v>
      </c>
      <c r="DGT48" s="36">
        <f>IRRm(DGS42:DIR42)</f>
        <v>1.0999999999999999</v>
      </c>
      <c r="DGU48" s="36"/>
      <c r="DGV48" s="36"/>
      <c r="DGW48" s="27" t="e">
        <f>IRR(DGW42:DIV42)</f>
        <v>#NUM!</v>
      </c>
      <c r="DGX48" s="36">
        <f>IRRm(DGW42:DIV42)</f>
        <v>1.0999999999999999</v>
      </c>
      <c r="DGY48" s="36"/>
      <c r="DGZ48" s="36"/>
      <c r="DHA48" s="27" t="e">
        <f>IRR(DHA42:DIZ42)</f>
        <v>#NUM!</v>
      </c>
      <c r="DHB48" s="36">
        <f>IRRm(DHA42:DIZ42)</f>
        <v>1.0999999999999999</v>
      </c>
      <c r="DHC48" s="36"/>
      <c r="DHD48" s="36"/>
      <c r="DHE48" s="27" t="e">
        <f>IRR(DHE42:DJD42)</f>
        <v>#NUM!</v>
      </c>
      <c r="DHF48" s="36">
        <f>IRRm(DHE42:DJD42)</f>
        <v>1.0999999999999999</v>
      </c>
      <c r="DHG48" s="36"/>
      <c r="DHH48" s="36"/>
      <c r="DHI48" s="27" t="e">
        <f>IRR(DHI42:DJH42)</f>
        <v>#NUM!</v>
      </c>
      <c r="DHJ48" s="36">
        <f>IRRm(DHI42:DJH42)</f>
        <v>1.0999999999999999</v>
      </c>
      <c r="DHK48" s="36"/>
      <c r="DHL48" s="36"/>
      <c r="DHM48" s="27" t="e">
        <f>IRR(DHM42:DJL42)</f>
        <v>#NUM!</v>
      </c>
      <c r="DHN48" s="36">
        <f>IRRm(DHM42:DJL42)</f>
        <v>1.0999999999999999</v>
      </c>
      <c r="DHO48" s="36"/>
      <c r="DHP48" s="36"/>
      <c r="DHQ48" s="27" t="e">
        <f>IRR(DHQ42:DJP42)</f>
        <v>#NUM!</v>
      </c>
      <c r="DHR48" s="36">
        <f>IRRm(DHQ42:DJP42)</f>
        <v>1.0999999999999999</v>
      </c>
      <c r="DHS48" s="36"/>
      <c r="DHT48" s="36"/>
      <c r="DHU48" s="27" t="e">
        <f>IRR(DHU42:DJT42)</f>
        <v>#NUM!</v>
      </c>
      <c r="DHV48" s="36">
        <f>IRRm(DHU42:DJT42)</f>
        <v>1.0999999999999999</v>
      </c>
      <c r="DHW48" s="36"/>
      <c r="DHX48" s="36"/>
      <c r="DHY48" s="27" t="e">
        <f>IRR(DHY42:DJX42)</f>
        <v>#NUM!</v>
      </c>
      <c r="DHZ48" s="36">
        <f>IRRm(DHY42:DJX42)</f>
        <v>1.0999999999999999</v>
      </c>
      <c r="DIA48" s="36"/>
      <c r="DIB48" s="36"/>
      <c r="DIC48" s="27" t="e">
        <f>IRR(DIC42:DKB42)</f>
        <v>#NUM!</v>
      </c>
      <c r="DID48" s="36">
        <f>IRRm(DIC42:DKB42)</f>
        <v>1.0999999999999999</v>
      </c>
      <c r="DIE48" s="36"/>
      <c r="DIF48" s="36"/>
      <c r="DIG48" s="27" t="e">
        <f>IRR(DIG42:DKF42)</f>
        <v>#NUM!</v>
      </c>
      <c r="DIH48" s="36">
        <f>IRRm(DIG42:DKF42)</f>
        <v>1.0999999999999999</v>
      </c>
      <c r="DII48" s="36"/>
      <c r="DIJ48" s="36"/>
      <c r="DIK48" s="27" t="e">
        <f>IRR(DIK42:DKJ42)</f>
        <v>#NUM!</v>
      </c>
      <c r="DIL48" s="36">
        <f>IRRm(DIK42:DKJ42)</f>
        <v>1.0999999999999999</v>
      </c>
      <c r="DIM48" s="36"/>
      <c r="DIN48" s="36"/>
      <c r="DIO48" s="27" t="e">
        <f>IRR(DIO42:DKN42)</f>
        <v>#NUM!</v>
      </c>
      <c r="DIP48" s="36">
        <f>IRRm(DIO42:DKN42)</f>
        <v>1.0999999999999999</v>
      </c>
      <c r="DIQ48" s="36"/>
      <c r="DIR48" s="36"/>
      <c r="DIS48" s="27" t="e">
        <f>IRR(DIS42:DKR42)</f>
        <v>#NUM!</v>
      </c>
      <c r="DIT48" s="36">
        <f>IRRm(DIS42:DKR42)</f>
        <v>1.0999999999999999</v>
      </c>
      <c r="DIU48" s="36"/>
      <c r="DIV48" s="36"/>
      <c r="DIW48" s="27" t="e">
        <f>IRR(DIW42:DKV42)</f>
        <v>#NUM!</v>
      </c>
      <c r="DIX48" s="36">
        <f>IRRm(DIW42:DKV42)</f>
        <v>1.0999999999999999</v>
      </c>
      <c r="DIY48" s="36"/>
      <c r="DIZ48" s="36"/>
      <c r="DJA48" s="27" t="e">
        <f>IRR(DJA42:DKZ42)</f>
        <v>#NUM!</v>
      </c>
      <c r="DJB48" s="36">
        <f>IRRm(DJA42:DKZ42)</f>
        <v>1.0999999999999999</v>
      </c>
      <c r="DJC48" s="36"/>
      <c r="DJD48" s="36"/>
      <c r="DJE48" s="27" t="e">
        <f>IRR(DJE42:DLD42)</f>
        <v>#NUM!</v>
      </c>
      <c r="DJF48" s="36">
        <f>IRRm(DJE42:DLD42)</f>
        <v>1.0999999999999999</v>
      </c>
      <c r="DJG48" s="36"/>
      <c r="DJH48" s="36"/>
      <c r="DJI48" s="27" t="e">
        <f>IRR(DJI42:DLH42)</f>
        <v>#NUM!</v>
      </c>
      <c r="DJJ48" s="36">
        <f>IRRm(DJI42:DLH42)</f>
        <v>1.0999999999999999</v>
      </c>
      <c r="DJK48" s="36"/>
      <c r="DJL48" s="36"/>
      <c r="DJM48" s="27" t="e">
        <f>IRR(DJM42:DLL42)</f>
        <v>#NUM!</v>
      </c>
      <c r="DJN48" s="36">
        <f>IRRm(DJM42:DLL42)</f>
        <v>1.0999999999999999</v>
      </c>
      <c r="DJO48" s="36"/>
      <c r="DJP48" s="36"/>
      <c r="DJQ48" s="27" t="e">
        <f>IRR(DJQ42:DLP42)</f>
        <v>#NUM!</v>
      </c>
      <c r="DJR48" s="36">
        <f>IRRm(DJQ42:DLP42)</f>
        <v>1.0999999999999999</v>
      </c>
      <c r="DJS48" s="36"/>
      <c r="DJT48" s="36"/>
      <c r="DJU48" s="27" t="e">
        <f>IRR(DJU42:DLT42)</f>
        <v>#NUM!</v>
      </c>
      <c r="DJV48" s="36">
        <f>IRRm(DJU42:DLT42)</f>
        <v>1.0999999999999999</v>
      </c>
      <c r="DJW48" s="36"/>
      <c r="DJX48" s="36"/>
      <c r="DJY48" s="27" t="e">
        <f>IRR(DJY42:DLX42)</f>
        <v>#NUM!</v>
      </c>
      <c r="DJZ48" s="36">
        <f>IRRm(DJY42:DLX42)</f>
        <v>1.0999999999999999</v>
      </c>
      <c r="DKA48" s="36"/>
      <c r="DKB48" s="36"/>
      <c r="DKC48" s="27" t="e">
        <f>IRR(DKC42:DMB42)</f>
        <v>#NUM!</v>
      </c>
      <c r="DKD48" s="36">
        <f>IRRm(DKC42:DMB42)</f>
        <v>1.0999999999999999</v>
      </c>
      <c r="DKE48" s="36"/>
      <c r="DKF48" s="36"/>
      <c r="DKG48" s="27" t="e">
        <f>IRR(DKG42:DMF42)</f>
        <v>#NUM!</v>
      </c>
      <c r="DKH48" s="36">
        <f>IRRm(DKG42:DMF42)</f>
        <v>1.0999999999999999</v>
      </c>
      <c r="DKI48" s="36"/>
      <c r="DKJ48" s="36"/>
      <c r="DKK48" s="27" t="e">
        <f>IRR(DKK42:DMJ42)</f>
        <v>#NUM!</v>
      </c>
      <c r="DKL48" s="36">
        <f>IRRm(DKK42:DMJ42)</f>
        <v>1.0999999999999999</v>
      </c>
      <c r="DKM48" s="36"/>
      <c r="DKN48" s="36"/>
      <c r="DKO48" s="27" t="e">
        <f>IRR(DKO42:DMN42)</f>
        <v>#NUM!</v>
      </c>
      <c r="DKP48" s="36">
        <f>IRRm(DKO42:DMN42)</f>
        <v>1.0999999999999999</v>
      </c>
      <c r="DKQ48" s="36"/>
      <c r="DKR48" s="36"/>
      <c r="DKS48" s="27" t="e">
        <f>IRR(DKS42:DMR42)</f>
        <v>#NUM!</v>
      </c>
      <c r="DKT48" s="36">
        <f>IRRm(DKS42:DMR42)</f>
        <v>1.0999999999999999</v>
      </c>
      <c r="DKU48" s="36"/>
      <c r="DKV48" s="36"/>
      <c r="DKW48" s="27" t="e">
        <f>IRR(DKW42:DMV42)</f>
        <v>#NUM!</v>
      </c>
      <c r="DKX48" s="36">
        <f>IRRm(DKW42:DMV42)</f>
        <v>1.0999999999999999</v>
      </c>
      <c r="DKY48" s="36"/>
      <c r="DKZ48" s="36"/>
      <c r="DLA48" s="27" t="e">
        <f>IRR(DLA42:DMZ42)</f>
        <v>#NUM!</v>
      </c>
      <c r="DLB48" s="36">
        <f>IRRm(DLA42:DMZ42)</f>
        <v>1.0999999999999999</v>
      </c>
      <c r="DLC48" s="36"/>
      <c r="DLD48" s="36"/>
      <c r="DLE48" s="27" t="e">
        <f>IRR(DLE42:DND42)</f>
        <v>#NUM!</v>
      </c>
      <c r="DLF48" s="36">
        <f>IRRm(DLE42:DND42)</f>
        <v>1.0999999999999999</v>
      </c>
      <c r="DLG48" s="36"/>
      <c r="DLH48" s="36"/>
      <c r="DLI48" s="27" t="e">
        <f>IRR(DLI42:DNH42)</f>
        <v>#NUM!</v>
      </c>
      <c r="DLJ48" s="36">
        <f>IRRm(DLI42:DNH42)</f>
        <v>1.0999999999999999</v>
      </c>
      <c r="DLK48" s="36"/>
      <c r="DLL48" s="36"/>
      <c r="DLM48" s="27" t="e">
        <f>IRR(DLM42:DNL42)</f>
        <v>#NUM!</v>
      </c>
      <c r="DLN48" s="36">
        <f>IRRm(DLM42:DNL42)</f>
        <v>1.0999999999999999</v>
      </c>
      <c r="DLO48" s="36"/>
      <c r="DLP48" s="36"/>
      <c r="DLQ48" s="27" t="e">
        <f>IRR(DLQ42:DNP42)</f>
        <v>#NUM!</v>
      </c>
      <c r="DLR48" s="36">
        <f>IRRm(DLQ42:DNP42)</f>
        <v>1.0999999999999999</v>
      </c>
      <c r="DLS48" s="36"/>
      <c r="DLT48" s="36"/>
      <c r="DLU48" s="27" t="e">
        <f>IRR(DLU42:DNT42)</f>
        <v>#NUM!</v>
      </c>
      <c r="DLV48" s="36">
        <f>IRRm(DLU42:DNT42)</f>
        <v>1.0999999999999999</v>
      </c>
      <c r="DLW48" s="36"/>
      <c r="DLX48" s="36"/>
      <c r="DLY48" s="27" t="e">
        <f>IRR(DLY42:DNX42)</f>
        <v>#NUM!</v>
      </c>
      <c r="DLZ48" s="36">
        <f>IRRm(DLY42:DNX42)</f>
        <v>1.0999999999999999</v>
      </c>
      <c r="DMA48" s="36"/>
      <c r="DMB48" s="36"/>
      <c r="DMC48" s="27" t="e">
        <f>IRR(DMC42:DOB42)</f>
        <v>#NUM!</v>
      </c>
      <c r="DMD48" s="36">
        <f>IRRm(DMC42:DOB42)</f>
        <v>1.0999999999999999</v>
      </c>
      <c r="DME48" s="36"/>
      <c r="DMF48" s="36"/>
      <c r="DMG48" s="27" t="e">
        <f>IRR(DMG42:DOF42)</f>
        <v>#NUM!</v>
      </c>
      <c r="DMH48" s="36">
        <f>IRRm(DMG42:DOF42)</f>
        <v>1.0999999999999999</v>
      </c>
      <c r="DMI48" s="36"/>
      <c r="DMJ48" s="36"/>
      <c r="DMK48" s="27" t="e">
        <f>IRR(DMK42:DOJ42)</f>
        <v>#NUM!</v>
      </c>
      <c r="DML48" s="36">
        <f>IRRm(DMK42:DOJ42)</f>
        <v>1.0999999999999999</v>
      </c>
      <c r="DMM48" s="36"/>
      <c r="DMN48" s="36"/>
      <c r="DMO48" s="27" t="e">
        <f>IRR(DMO42:DON42)</f>
        <v>#NUM!</v>
      </c>
      <c r="DMP48" s="36">
        <f>IRRm(DMO42:DON42)</f>
        <v>1.0999999999999999</v>
      </c>
      <c r="DMQ48" s="36"/>
      <c r="DMR48" s="36"/>
      <c r="DMS48" s="27" t="e">
        <f>IRR(DMS42:DOR42)</f>
        <v>#NUM!</v>
      </c>
      <c r="DMT48" s="36">
        <f>IRRm(DMS42:DOR42)</f>
        <v>1.0999999999999999</v>
      </c>
      <c r="DMU48" s="36"/>
      <c r="DMV48" s="36"/>
      <c r="DMW48" s="27" t="e">
        <f>IRR(DMW42:DOV42)</f>
        <v>#NUM!</v>
      </c>
      <c r="DMX48" s="36">
        <f>IRRm(DMW42:DOV42)</f>
        <v>1.0999999999999999</v>
      </c>
      <c r="DMY48" s="36"/>
      <c r="DMZ48" s="36"/>
      <c r="DNA48" s="27" t="e">
        <f>IRR(DNA42:DOZ42)</f>
        <v>#NUM!</v>
      </c>
      <c r="DNB48" s="36">
        <f>IRRm(DNA42:DOZ42)</f>
        <v>1.0999999999999999</v>
      </c>
      <c r="DNC48" s="36"/>
      <c r="DND48" s="36"/>
      <c r="DNE48" s="27" t="e">
        <f>IRR(DNE42:DPD42)</f>
        <v>#NUM!</v>
      </c>
      <c r="DNF48" s="36">
        <f>IRRm(DNE42:DPD42)</f>
        <v>1.0999999999999999</v>
      </c>
      <c r="DNG48" s="36"/>
      <c r="DNH48" s="36"/>
      <c r="DNI48" s="27" t="e">
        <f>IRR(DNI42:DPH42)</f>
        <v>#NUM!</v>
      </c>
      <c r="DNJ48" s="36">
        <f>IRRm(DNI42:DPH42)</f>
        <v>1.0999999999999999</v>
      </c>
      <c r="DNK48" s="36"/>
      <c r="DNL48" s="36"/>
      <c r="DNM48" s="27" t="e">
        <f>IRR(DNM42:DPL42)</f>
        <v>#NUM!</v>
      </c>
      <c r="DNN48" s="36">
        <f>IRRm(DNM42:DPL42)</f>
        <v>1.0999999999999999</v>
      </c>
      <c r="DNO48" s="36"/>
      <c r="DNP48" s="36"/>
      <c r="DNQ48" s="27" t="e">
        <f>IRR(DNQ42:DPP42)</f>
        <v>#NUM!</v>
      </c>
      <c r="DNR48" s="36">
        <f>IRRm(DNQ42:DPP42)</f>
        <v>1.0999999999999999</v>
      </c>
      <c r="DNS48" s="36"/>
      <c r="DNT48" s="36"/>
      <c r="DNU48" s="27" t="e">
        <f>IRR(DNU42:DPT42)</f>
        <v>#NUM!</v>
      </c>
      <c r="DNV48" s="36">
        <f>IRRm(DNU42:DPT42)</f>
        <v>1.0999999999999999</v>
      </c>
      <c r="DNW48" s="36"/>
      <c r="DNX48" s="36"/>
      <c r="DNY48" s="27" t="e">
        <f>IRR(DNY42:DPX42)</f>
        <v>#NUM!</v>
      </c>
      <c r="DNZ48" s="36">
        <f>IRRm(DNY42:DPX42)</f>
        <v>1.0999999999999999</v>
      </c>
      <c r="DOA48" s="36"/>
      <c r="DOB48" s="36"/>
      <c r="DOC48" s="27" t="e">
        <f>IRR(DOC42:DQB42)</f>
        <v>#NUM!</v>
      </c>
      <c r="DOD48" s="36">
        <f>IRRm(DOC42:DQB42)</f>
        <v>1.0999999999999999</v>
      </c>
      <c r="DOE48" s="36"/>
      <c r="DOF48" s="36"/>
      <c r="DOG48" s="27" t="e">
        <f>IRR(DOG42:DQF42)</f>
        <v>#NUM!</v>
      </c>
      <c r="DOH48" s="36">
        <f>IRRm(DOG42:DQF42)</f>
        <v>1.0999999999999999</v>
      </c>
      <c r="DOI48" s="36"/>
      <c r="DOJ48" s="36"/>
      <c r="DOK48" s="27" t="e">
        <f>IRR(DOK42:DQJ42)</f>
        <v>#NUM!</v>
      </c>
      <c r="DOL48" s="36">
        <f>IRRm(DOK42:DQJ42)</f>
        <v>1.0999999999999999</v>
      </c>
      <c r="DOM48" s="36"/>
      <c r="DON48" s="36"/>
      <c r="DOO48" s="27" t="e">
        <f>IRR(DOO42:DQN42)</f>
        <v>#NUM!</v>
      </c>
      <c r="DOP48" s="36">
        <f>IRRm(DOO42:DQN42)</f>
        <v>1.0999999999999999</v>
      </c>
      <c r="DOQ48" s="36"/>
      <c r="DOR48" s="36"/>
      <c r="DOS48" s="27" t="e">
        <f>IRR(DOS42:DQR42)</f>
        <v>#NUM!</v>
      </c>
      <c r="DOT48" s="36">
        <f>IRRm(DOS42:DQR42)</f>
        <v>1.0999999999999999</v>
      </c>
      <c r="DOU48" s="36"/>
      <c r="DOV48" s="36"/>
      <c r="DOW48" s="27" t="e">
        <f>IRR(DOW42:DQV42)</f>
        <v>#NUM!</v>
      </c>
      <c r="DOX48" s="36">
        <f>IRRm(DOW42:DQV42)</f>
        <v>1.0999999999999999</v>
      </c>
      <c r="DOY48" s="36"/>
      <c r="DOZ48" s="36"/>
      <c r="DPA48" s="27" t="e">
        <f>IRR(DPA42:DQZ42)</f>
        <v>#NUM!</v>
      </c>
      <c r="DPB48" s="36">
        <f>IRRm(DPA42:DQZ42)</f>
        <v>1.0999999999999999</v>
      </c>
      <c r="DPC48" s="36"/>
      <c r="DPD48" s="36"/>
      <c r="DPE48" s="27" t="e">
        <f>IRR(DPE42:DRD42)</f>
        <v>#NUM!</v>
      </c>
      <c r="DPF48" s="36">
        <f>IRRm(DPE42:DRD42)</f>
        <v>1.0999999999999999</v>
      </c>
      <c r="DPG48" s="36"/>
      <c r="DPH48" s="36"/>
      <c r="DPI48" s="27" t="e">
        <f>IRR(DPI42:DRH42)</f>
        <v>#NUM!</v>
      </c>
      <c r="DPJ48" s="36">
        <f>IRRm(DPI42:DRH42)</f>
        <v>1.0999999999999999</v>
      </c>
      <c r="DPK48" s="36"/>
      <c r="DPL48" s="36"/>
      <c r="DPM48" s="27" t="e">
        <f>IRR(DPM42:DRL42)</f>
        <v>#NUM!</v>
      </c>
      <c r="DPN48" s="36">
        <f>IRRm(DPM42:DRL42)</f>
        <v>1.0999999999999999</v>
      </c>
      <c r="DPO48" s="36"/>
      <c r="DPP48" s="36"/>
      <c r="DPQ48" s="27" t="e">
        <f>IRR(DPQ42:DRP42)</f>
        <v>#NUM!</v>
      </c>
      <c r="DPR48" s="36">
        <f>IRRm(DPQ42:DRP42)</f>
        <v>1.0999999999999999</v>
      </c>
      <c r="DPS48" s="36"/>
      <c r="DPT48" s="36"/>
      <c r="DPU48" s="27" t="e">
        <f>IRR(DPU42:DRT42)</f>
        <v>#NUM!</v>
      </c>
      <c r="DPV48" s="36">
        <f>IRRm(DPU42:DRT42)</f>
        <v>1.0999999999999999</v>
      </c>
      <c r="DPW48" s="36"/>
      <c r="DPX48" s="36"/>
      <c r="DPY48" s="27" t="e">
        <f>IRR(DPY42:DRX42)</f>
        <v>#NUM!</v>
      </c>
      <c r="DPZ48" s="36">
        <f>IRRm(DPY42:DRX42)</f>
        <v>1.0999999999999999</v>
      </c>
      <c r="DQA48" s="36"/>
      <c r="DQB48" s="36"/>
      <c r="DQC48" s="27" t="e">
        <f>IRR(DQC42:DSB42)</f>
        <v>#NUM!</v>
      </c>
      <c r="DQD48" s="36">
        <f>IRRm(DQC42:DSB42)</f>
        <v>1.0999999999999999</v>
      </c>
      <c r="DQE48" s="36"/>
      <c r="DQF48" s="36"/>
      <c r="DQG48" s="27" t="e">
        <f>IRR(DQG42:DSF42)</f>
        <v>#NUM!</v>
      </c>
      <c r="DQH48" s="36">
        <f>IRRm(DQG42:DSF42)</f>
        <v>1.0999999999999999</v>
      </c>
      <c r="DQI48" s="36"/>
      <c r="DQJ48" s="36"/>
      <c r="DQK48" s="27" t="e">
        <f>IRR(DQK42:DSJ42)</f>
        <v>#NUM!</v>
      </c>
      <c r="DQL48" s="36">
        <f>IRRm(DQK42:DSJ42)</f>
        <v>1.0999999999999999</v>
      </c>
      <c r="DQM48" s="36"/>
      <c r="DQN48" s="36"/>
      <c r="DQO48" s="27" t="e">
        <f>IRR(DQO42:DSN42)</f>
        <v>#NUM!</v>
      </c>
      <c r="DQP48" s="36">
        <f>IRRm(DQO42:DSN42)</f>
        <v>1.0999999999999999</v>
      </c>
      <c r="DQQ48" s="36"/>
      <c r="DQR48" s="36"/>
      <c r="DQS48" s="27" t="e">
        <f>IRR(DQS42:DSR42)</f>
        <v>#NUM!</v>
      </c>
      <c r="DQT48" s="36">
        <f>IRRm(DQS42:DSR42)</f>
        <v>1.0999999999999999</v>
      </c>
      <c r="DQU48" s="36"/>
      <c r="DQV48" s="36"/>
      <c r="DQW48" s="27" t="e">
        <f>IRR(DQW42:DSV42)</f>
        <v>#NUM!</v>
      </c>
      <c r="DQX48" s="36">
        <f>IRRm(DQW42:DSV42)</f>
        <v>1.0999999999999999</v>
      </c>
      <c r="DQY48" s="36"/>
      <c r="DQZ48" s="36"/>
      <c r="DRA48" s="27" t="e">
        <f>IRR(DRA42:DSZ42)</f>
        <v>#NUM!</v>
      </c>
      <c r="DRB48" s="36">
        <f>IRRm(DRA42:DSZ42)</f>
        <v>1.0999999999999999</v>
      </c>
      <c r="DRC48" s="36"/>
      <c r="DRD48" s="36"/>
      <c r="DRE48" s="27" t="e">
        <f>IRR(DRE42:DTD42)</f>
        <v>#NUM!</v>
      </c>
      <c r="DRF48" s="36">
        <f>IRRm(DRE42:DTD42)</f>
        <v>1.0999999999999999</v>
      </c>
      <c r="DRG48" s="36"/>
      <c r="DRH48" s="36"/>
      <c r="DRI48" s="27" t="e">
        <f>IRR(DRI42:DTH42)</f>
        <v>#NUM!</v>
      </c>
      <c r="DRJ48" s="36">
        <f>IRRm(DRI42:DTH42)</f>
        <v>1.0999999999999999</v>
      </c>
      <c r="DRK48" s="36"/>
      <c r="DRL48" s="36"/>
      <c r="DRM48" s="27" t="e">
        <f>IRR(DRM42:DTL42)</f>
        <v>#NUM!</v>
      </c>
      <c r="DRN48" s="36">
        <f>IRRm(DRM42:DTL42)</f>
        <v>1.0999999999999999</v>
      </c>
      <c r="DRO48" s="36"/>
      <c r="DRP48" s="36"/>
      <c r="DRQ48" s="27" t="e">
        <f>IRR(DRQ42:DTP42)</f>
        <v>#NUM!</v>
      </c>
      <c r="DRR48" s="36">
        <f>IRRm(DRQ42:DTP42)</f>
        <v>1.0999999999999999</v>
      </c>
      <c r="DRS48" s="36"/>
      <c r="DRT48" s="36"/>
      <c r="DRU48" s="27" t="e">
        <f>IRR(DRU42:DTT42)</f>
        <v>#NUM!</v>
      </c>
      <c r="DRV48" s="36">
        <f>IRRm(DRU42:DTT42)</f>
        <v>1.0999999999999999</v>
      </c>
      <c r="DRW48" s="36"/>
      <c r="DRX48" s="36"/>
      <c r="DRY48" s="27" t="e">
        <f>IRR(DRY42:DTX42)</f>
        <v>#NUM!</v>
      </c>
      <c r="DRZ48" s="36">
        <f>IRRm(DRY42:DTX42)</f>
        <v>1.0999999999999999</v>
      </c>
      <c r="DSA48" s="36"/>
      <c r="DSB48" s="36"/>
      <c r="DSC48" s="27" t="e">
        <f>IRR(DSC42:DUB42)</f>
        <v>#NUM!</v>
      </c>
      <c r="DSD48" s="36">
        <f>IRRm(DSC42:DUB42)</f>
        <v>1.0999999999999999</v>
      </c>
      <c r="DSE48" s="36"/>
      <c r="DSF48" s="36"/>
      <c r="DSG48" s="27" t="e">
        <f>IRR(DSG42:DUF42)</f>
        <v>#NUM!</v>
      </c>
      <c r="DSH48" s="36">
        <f>IRRm(DSG42:DUF42)</f>
        <v>1.0999999999999999</v>
      </c>
      <c r="DSI48" s="36"/>
      <c r="DSJ48" s="36"/>
      <c r="DSK48" s="27" t="e">
        <f>IRR(DSK42:DUJ42)</f>
        <v>#NUM!</v>
      </c>
      <c r="DSL48" s="36">
        <f>IRRm(DSK42:DUJ42)</f>
        <v>1.0999999999999999</v>
      </c>
      <c r="DSM48" s="36"/>
      <c r="DSN48" s="36"/>
      <c r="DSO48" s="27" t="e">
        <f>IRR(DSO42:DUN42)</f>
        <v>#NUM!</v>
      </c>
      <c r="DSP48" s="36">
        <f>IRRm(DSO42:DUN42)</f>
        <v>1.0999999999999999</v>
      </c>
      <c r="DSQ48" s="36"/>
      <c r="DSR48" s="36"/>
      <c r="DSS48" s="27" t="e">
        <f>IRR(DSS42:DUR42)</f>
        <v>#NUM!</v>
      </c>
      <c r="DST48" s="36">
        <f>IRRm(DSS42:DUR42)</f>
        <v>1.0999999999999999</v>
      </c>
      <c r="DSU48" s="36"/>
      <c r="DSV48" s="36"/>
      <c r="DSW48" s="27" t="e">
        <f>IRR(DSW42:DUV42)</f>
        <v>#NUM!</v>
      </c>
      <c r="DSX48" s="36">
        <f>IRRm(DSW42:DUV42)</f>
        <v>1.0999999999999999</v>
      </c>
      <c r="DSY48" s="36"/>
      <c r="DSZ48" s="36"/>
      <c r="DTA48" s="27" t="e">
        <f>IRR(DTA42:DUZ42)</f>
        <v>#NUM!</v>
      </c>
      <c r="DTB48" s="36">
        <f>IRRm(DTA42:DUZ42)</f>
        <v>1.0999999999999999</v>
      </c>
      <c r="DTC48" s="36"/>
      <c r="DTD48" s="36"/>
      <c r="DTE48" s="27" t="e">
        <f>IRR(DTE42:DVD42)</f>
        <v>#NUM!</v>
      </c>
      <c r="DTF48" s="36">
        <f>IRRm(DTE42:DVD42)</f>
        <v>1.0999999999999999</v>
      </c>
      <c r="DTG48" s="36"/>
      <c r="DTH48" s="36"/>
      <c r="DTI48" s="27" t="e">
        <f>IRR(DTI42:DVH42)</f>
        <v>#NUM!</v>
      </c>
      <c r="DTJ48" s="36">
        <f>IRRm(DTI42:DVH42)</f>
        <v>1.0999999999999999</v>
      </c>
      <c r="DTK48" s="36"/>
      <c r="DTL48" s="36"/>
      <c r="DTM48" s="27" t="e">
        <f>IRR(DTM42:DVL42)</f>
        <v>#NUM!</v>
      </c>
      <c r="DTN48" s="36">
        <f>IRRm(DTM42:DVL42)</f>
        <v>1.0999999999999999</v>
      </c>
      <c r="DTO48" s="36"/>
      <c r="DTP48" s="36"/>
      <c r="DTQ48" s="27" t="e">
        <f>IRR(DTQ42:DVP42)</f>
        <v>#NUM!</v>
      </c>
      <c r="DTR48" s="36">
        <f>IRRm(DTQ42:DVP42)</f>
        <v>1.0999999999999999</v>
      </c>
      <c r="DTS48" s="36"/>
      <c r="DTT48" s="36"/>
      <c r="DTU48" s="27" t="e">
        <f>IRR(DTU42:DVT42)</f>
        <v>#NUM!</v>
      </c>
      <c r="DTV48" s="36">
        <f>IRRm(DTU42:DVT42)</f>
        <v>1.0999999999999999</v>
      </c>
      <c r="DTW48" s="36"/>
      <c r="DTX48" s="36"/>
      <c r="DTY48" s="27" t="e">
        <f>IRR(DTY42:DVX42)</f>
        <v>#NUM!</v>
      </c>
      <c r="DTZ48" s="36">
        <f>IRRm(DTY42:DVX42)</f>
        <v>1.0999999999999999</v>
      </c>
      <c r="DUA48" s="36"/>
      <c r="DUB48" s="36"/>
      <c r="DUC48" s="27" t="e">
        <f>IRR(DUC42:DWB42)</f>
        <v>#NUM!</v>
      </c>
      <c r="DUD48" s="36">
        <f>IRRm(DUC42:DWB42)</f>
        <v>1.0999999999999999</v>
      </c>
      <c r="DUE48" s="36"/>
      <c r="DUF48" s="36"/>
      <c r="DUG48" s="27" t="e">
        <f>IRR(DUG42:DWF42)</f>
        <v>#NUM!</v>
      </c>
      <c r="DUH48" s="36">
        <f>IRRm(DUG42:DWF42)</f>
        <v>1.0999999999999999</v>
      </c>
      <c r="DUI48" s="36"/>
      <c r="DUJ48" s="36"/>
      <c r="DUK48" s="27" t="e">
        <f>IRR(DUK42:DWJ42)</f>
        <v>#NUM!</v>
      </c>
      <c r="DUL48" s="36">
        <f>IRRm(DUK42:DWJ42)</f>
        <v>1.0999999999999999</v>
      </c>
      <c r="DUM48" s="36"/>
      <c r="DUN48" s="36"/>
      <c r="DUO48" s="27" t="e">
        <f>IRR(DUO42:DWN42)</f>
        <v>#NUM!</v>
      </c>
      <c r="DUP48" s="36">
        <f>IRRm(DUO42:DWN42)</f>
        <v>1.0999999999999999</v>
      </c>
      <c r="DUQ48" s="36"/>
      <c r="DUR48" s="36"/>
      <c r="DUS48" s="27" t="e">
        <f>IRR(DUS42:DWR42)</f>
        <v>#NUM!</v>
      </c>
      <c r="DUT48" s="36">
        <f>IRRm(DUS42:DWR42)</f>
        <v>1.0999999999999999</v>
      </c>
      <c r="DUU48" s="36"/>
      <c r="DUV48" s="36"/>
      <c r="DUW48" s="27" t="e">
        <f>IRR(DUW42:DWV42)</f>
        <v>#NUM!</v>
      </c>
      <c r="DUX48" s="36">
        <f>IRRm(DUW42:DWV42)</f>
        <v>1.0999999999999999</v>
      </c>
      <c r="DUY48" s="36"/>
      <c r="DUZ48" s="36"/>
      <c r="DVA48" s="27" t="e">
        <f>IRR(DVA42:DWZ42)</f>
        <v>#NUM!</v>
      </c>
      <c r="DVB48" s="36">
        <f>IRRm(DVA42:DWZ42)</f>
        <v>1.0999999999999999</v>
      </c>
      <c r="DVC48" s="36"/>
      <c r="DVD48" s="36"/>
      <c r="DVE48" s="27" t="e">
        <f>IRR(DVE42:DXD42)</f>
        <v>#NUM!</v>
      </c>
      <c r="DVF48" s="36">
        <f>IRRm(DVE42:DXD42)</f>
        <v>1.0999999999999999</v>
      </c>
      <c r="DVG48" s="36"/>
      <c r="DVH48" s="36"/>
      <c r="DVI48" s="27" t="e">
        <f>IRR(DVI42:DXH42)</f>
        <v>#NUM!</v>
      </c>
      <c r="DVJ48" s="36">
        <f>IRRm(DVI42:DXH42)</f>
        <v>1.0999999999999999</v>
      </c>
      <c r="DVK48" s="36"/>
      <c r="DVL48" s="36"/>
      <c r="DVM48" s="27" t="e">
        <f>IRR(DVM42:DXL42)</f>
        <v>#NUM!</v>
      </c>
      <c r="DVN48" s="36">
        <f>IRRm(DVM42:DXL42)</f>
        <v>1.0999999999999999</v>
      </c>
      <c r="DVO48" s="36"/>
      <c r="DVP48" s="36"/>
      <c r="DVQ48" s="27" t="e">
        <f>IRR(DVQ42:DXP42)</f>
        <v>#NUM!</v>
      </c>
      <c r="DVR48" s="36">
        <f>IRRm(DVQ42:DXP42)</f>
        <v>1.0999999999999999</v>
      </c>
      <c r="DVS48" s="36"/>
      <c r="DVT48" s="36"/>
      <c r="DVU48" s="27" t="e">
        <f>IRR(DVU42:DXT42)</f>
        <v>#NUM!</v>
      </c>
      <c r="DVV48" s="36">
        <f>IRRm(DVU42:DXT42)</f>
        <v>1.0999999999999999</v>
      </c>
      <c r="DVW48" s="36"/>
      <c r="DVX48" s="36"/>
      <c r="DVY48" s="27" t="e">
        <f>IRR(DVY42:DXX42)</f>
        <v>#NUM!</v>
      </c>
      <c r="DVZ48" s="36">
        <f>IRRm(DVY42:DXX42)</f>
        <v>1.0999999999999999</v>
      </c>
      <c r="DWA48" s="36"/>
      <c r="DWB48" s="36"/>
      <c r="DWC48" s="27" t="e">
        <f>IRR(DWC42:DYB42)</f>
        <v>#NUM!</v>
      </c>
      <c r="DWD48" s="36">
        <f>IRRm(DWC42:DYB42)</f>
        <v>1.0999999999999999</v>
      </c>
      <c r="DWE48" s="36"/>
      <c r="DWF48" s="36"/>
      <c r="DWG48" s="27" t="e">
        <f>IRR(DWG42:DYF42)</f>
        <v>#NUM!</v>
      </c>
      <c r="DWH48" s="36">
        <f>IRRm(DWG42:DYF42)</f>
        <v>1.0999999999999999</v>
      </c>
      <c r="DWI48" s="36"/>
      <c r="DWJ48" s="36"/>
      <c r="DWK48" s="27" t="e">
        <f>IRR(DWK42:DYJ42)</f>
        <v>#NUM!</v>
      </c>
      <c r="DWL48" s="36">
        <f>IRRm(DWK42:DYJ42)</f>
        <v>1.0999999999999999</v>
      </c>
      <c r="DWM48" s="36"/>
      <c r="DWN48" s="36"/>
      <c r="DWO48" s="27" t="e">
        <f>IRR(DWO42:DYN42)</f>
        <v>#NUM!</v>
      </c>
      <c r="DWP48" s="36">
        <f>IRRm(DWO42:DYN42)</f>
        <v>1.0999999999999999</v>
      </c>
      <c r="DWQ48" s="36"/>
      <c r="DWR48" s="36"/>
      <c r="DWS48" s="27" t="e">
        <f>IRR(DWS42:DYR42)</f>
        <v>#NUM!</v>
      </c>
      <c r="DWT48" s="36">
        <f>IRRm(DWS42:DYR42)</f>
        <v>1.0999999999999999</v>
      </c>
      <c r="DWU48" s="36"/>
      <c r="DWV48" s="36"/>
      <c r="DWW48" s="27" t="e">
        <f>IRR(DWW42:DYV42)</f>
        <v>#NUM!</v>
      </c>
      <c r="DWX48" s="36">
        <f>IRRm(DWW42:DYV42)</f>
        <v>1.0999999999999999</v>
      </c>
      <c r="DWY48" s="36"/>
      <c r="DWZ48" s="36"/>
      <c r="DXA48" s="27" t="e">
        <f>IRR(DXA42:DYZ42)</f>
        <v>#NUM!</v>
      </c>
      <c r="DXB48" s="36">
        <f>IRRm(DXA42:DYZ42)</f>
        <v>1.0999999999999999</v>
      </c>
      <c r="DXC48" s="36"/>
      <c r="DXD48" s="36"/>
      <c r="DXE48" s="27" t="e">
        <f>IRR(DXE42:DZD42)</f>
        <v>#NUM!</v>
      </c>
      <c r="DXF48" s="36">
        <f>IRRm(DXE42:DZD42)</f>
        <v>1.0999999999999999</v>
      </c>
      <c r="DXG48" s="36"/>
      <c r="DXH48" s="36"/>
      <c r="DXI48" s="27" t="e">
        <f>IRR(DXI42:DZH42)</f>
        <v>#NUM!</v>
      </c>
      <c r="DXJ48" s="36">
        <f>IRRm(DXI42:DZH42)</f>
        <v>1.0999999999999999</v>
      </c>
      <c r="DXK48" s="36"/>
      <c r="DXL48" s="36"/>
      <c r="DXM48" s="27" t="e">
        <f>IRR(DXM42:DZL42)</f>
        <v>#NUM!</v>
      </c>
      <c r="DXN48" s="36">
        <f>IRRm(DXM42:DZL42)</f>
        <v>1.0999999999999999</v>
      </c>
      <c r="DXO48" s="36"/>
      <c r="DXP48" s="36"/>
      <c r="DXQ48" s="27" t="e">
        <f>IRR(DXQ42:DZP42)</f>
        <v>#NUM!</v>
      </c>
      <c r="DXR48" s="36">
        <f>IRRm(DXQ42:DZP42)</f>
        <v>1.0999999999999999</v>
      </c>
      <c r="DXS48" s="36"/>
      <c r="DXT48" s="36"/>
      <c r="DXU48" s="27" t="e">
        <f>IRR(DXU42:DZT42)</f>
        <v>#NUM!</v>
      </c>
      <c r="DXV48" s="36">
        <f>IRRm(DXU42:DZT42)</f>
        <v>1.0999999999999999</v>
      </c>
      <c r="DXW48" s="36"/>
      <c r="DXX48" s="36"/>
      <c r="DXY48" s="27" t="e">
        <f>IRR(DXY42:DZX42)</f>
        <v>#NUM!</v>
      </c>
      <c r="DXZ48" s="36">
        <f>IRRm(DXY42:DZX42)</f>
        <v>1.0999999999999999</v>
      </c>
      <c r="DYA48" s="36"/>
      <c r="DYB48" s="36"/>
      <c r="DYC48" s="27" t="e">
        <f>IRR(DYC42:EAB42)</f>
        <v>#NUM!</v>
      </c>
      <c r="DYD48" s="36">
        <f>IRRm(DYC42:EAB42)</f>
        <v>1.0999999999999999</v>
      </c>
      <c r="DYE48" s="36"/>
      <c r="DYF48" s="36"/>
      <c r="DYG48" s="27" t="e">
        <f>IRR(DYG42:EAF42)</f>
        <v>#NUM!</v>
      </c>
      <c r="DYH48" s="36">
        <f>IRRm(DYG42:EAF42)</f>
        <v>1.0999999999999999</v>
      </c>
      <c r="DYI48" s="36"/>
      <c r="DYJ48" s="36"/>
      <c r="DYK48" s="27" t="e">
        <f>IRR(DYK42:EAJ42)</f>
        <v>#NUM!</v>
      </c>
      <c r="DYL48" s="36">
        <f>IRRm(DYK42:EAJ42)</f>
        <v>1.0999999999999999</v>
      </c>
      <c r="DYM48" s="36"/>
      <c r="DYN48" s="36"/>
      <c r="DYO48" s="27" t="e">
        <f>IRR(DYO42:EAN42)</f>
        <v>#NUM!</v>
      </c>
      <c r="DYP48" s="36">
        <f>IRRm(DYO42:EAN42)</f>
        <v>1.0999999999999999</v>
      </c>
      <c r="DYQ48" s="36"/>
      <c r="DYR48" s="36"/>
      <c r="DYS48" s="27" t="e">
        <f>IRR(DYS42:EAR42)</f>
        <v>#NUM!</v>
      </c>
      <c r="DYT48" s="36">
        <f>IRRm(DYS42:EAR42)</f>
        <v>1.0999999999999999</v>
      </c>
      <c r="DYU48" s="36"/>
      <c r="DYV48" s="36"/>
      <c r="DYW48" s="27" t="e">
        <f>IRR(DYW42:EAV42)</f>
        <v>#NUM!</v>
      </c>
      <c r="DYX48" s="36">
        <f>IRRm(DYW42:EAV42)</f>
        <v>1.0999999999999999</v>
      </c>
      <c r="DYY48" s="36"/>
      <c r="DYZ48" s="36"/>
      <c r="DZA48" s="27" t="e">
        <f>IRR(DZA42:EAZ42)</f>
        <v>#NUM!</v>
      </c>
      <c r="DZB48" s="36">
        <f>IRRm(DZA42:EAZ42)</f>
        <v>1.0999999999999999</v>
      </c>
      <c r="DZC48" s="36"/>
      <c r="DZD48" s="36"/>
      <c r="DZE48" s="27" t="e">
        <f>IRR(DZE42:EBD42)</f>
        <v>#NUM!</v>
      </c>
      <c r="DZF48" s="36">
        <f>IRRm(DZE42:EBD42)</f>
        <v>1.0999999999999999</v>
      </c>
      <c r="DZG48" s="36"/>
      <c r="DZH48" s="36"/>
      <c r="DZI48" s="27" t="e">
        <f>IRR(DZI42:EBH42)</f>
        <v>#NUM!</v>
      </c>
      <c r="DZJ48" s="36">
        <f>IRRm(DZI42:EBH42)</f>
        <v>1.0999999999999999</v>
      </c>
      <c r="DZK48" s="36"/>
      <c r="DZL48" s="36"/>
      <c r="DZM48" s="27" t="e">
        <f>IRR(DZM42:EBL42)</f>
        <v>#NUM!</v>
      </c>
      <c r="DZN48" s="36">
        <f>IRRm(DZM42:EBL42)</f>
        <v>1.0999999999999999</v>
      </c>
      <c r="DZO48" s="36"/>
      <c r="DZP48" s="36"/>
      <c r="DZQ48" s="27" t="e">
        <f>IRR(DZQ42:EBP42)</f>
        <v>#NUM!</v>
      </c>
      <c r="DZR48" s="36">
        <f>IRRm(DZQ42:EBP42)</f>
        <v>1.0999999999999999</v>
      </c>
      <c r="DZS48" s="36"/>
      <c r="DZT48" s="36"/>
      <c r="DZU48" s="27" t="e">
        <f>IRR(DZU42:EBT42)</f>
        <v>#NUM!</v>
      </c>
      <c r="DZV48" s="36">
        <f>IRRm(DZU42:EBT42)</f>
        <v>1.0999999999999999</v>
      </c>
      <c r="DZW48" s="36"/>
      <c r="DZX48" s="36"/>
      <c r="DZY48" s="27" t="e">
        <f>IRR(DZY42:EBX42)</f>
        <v>#NUM!</v>
      </c>
      <c r="DZZ48" s="36">
        <f>IRRm(DZY42:EBX42)</f>
        <v>1.0999999999999999</v>
      </c>
      <c r="EAA48" s="36"/>
      <c r="EAB48" s="36"/>
      <c r="EAC48" s="27" t="e">
        <f>IRR(EAC42:ECB42)</f>
        <v>#NUM!</v>
      </c>
      <c r="EAD48" s="36">
        <f>IRRm(EAC42:ECB42)</f>
        <v>1.0999999999999999</v>
      </c>
      <c r="EAE48" s="36"/>
      <c r="EAF48" s="36"/>
      <c r="EAG48" s="27" t="e">
        <f>IRR(EAG42:ECF42)</f>
        <v>#NUM!</v>
      </c>
      <c r="EAH48" s="36">
        <f>IRRm(EAG42:ECF42)</f>
        <v>1.0999999999999999</v>
      </c>
      <c r="EAI48" s="36"/>
      <c r="EAJ48" s="36"/>
      <c r="EAK48" s="27" t="e">
        <f>IRR(EAK42:ECJ42)</f>
        <v>#NUM!</v>
      </c>
      <c r="EAL48" s="36">
        <f>IRRm(EAK42:ECJ42)</f>
        <v>1.0999999999999999</v>
      </c>
      <c r="EAM48" s="36"/>
      <c r="EAN48" s="36"/>
      <c r="EAO48" s="27" t="e">
        <f>IRR(EAO42:ECN42)</f>
        <v>#NUM!</v>
      </c>
      <c r="EAP48" s="36">
        <f>IRRm(EAO42:ECN42)</f>
        <v>1.0999999999999999</v>
      </c>
      <c r="EAQ48" s="36"/>
      <c r="EAR48" s="36"/>
      <c r="EAS48" s="27" t="e">
        <f>IRR(EAS42:ECR42)</f>
        <v>#NUM!</v>
      </c>
      <c r="EAT48" s="36">
        <f>IRRm(EAS42:ECR42)</f>
        <v>1.0999999999999999</v>
      </c>
      <c r="EAU48" s="36"/>
      <c r="EAV48" s="36"/>
      <c r="EAW48" s="27" t="e">
        <f>IRR(EAW42:ECV42)</f>
        <v>#NUM!</v>
      </c>
      <c r="EAX48" s="36">
        <f>IRRm(EAW42:ECV42)</f>
        <v>1.0999999999999999</v>
      </c>
      <c r="EAY48" s="36"/>
      <c r="EAZ48" s="36"/>
      <c r="EBA48" s="27" t="e">
        <f>IRR(EBA42:ECZ42)</f>
        <v>#NUM!</v>
      </c>
      <c r="EBB48" s="36">
        <f>IRRm(EBA42:ECZ42)</f>
        <v>1.0999999999999999</v>
      </c>
      <c r="EBC48" s="36"/>
      <c r="EBD48" s="36"/>
      <c r="EBE48" s="27" t="e">
        <f>IRR(EBE42:EDD42)</f>
        <v>#NUM!</v>
      </c>
      <c r="EBF48" s="36">
        <f>IRRm(EBE42:EDD42)</f>
        <v>1.0999999999999999</v>
      </c>
      <c r="EBG48" s="36"/>
      <c r="EBH48" s="36"/>
      <c r="EBI48" s="27" t="e">
        <f>IRR(EBI42:EDH42)</f>
        <v>#NUM!</v>
      </c>
      <c r="EBJ48" s="36">
        <f>IRRm(EBI42:EDH42)</f>
        <v>1.0999999999999999</v>
      </c>
      <c r="EBK48" s="36"/>
      <c r="EBL48" s="36"/>
      <c r="EBM48" s="27" t="e">
        <f>IRR(EBM42:EDL42)</f>
        <v>#NUM!</v>
      </c>
      <c r="EBN48" s="36">
        <f>IRRm(EBM42:EDL42)</f>
        <v>1.0999999999999999</v>
      </c>
      <c r="EBO48" s="36"/>
      <c r="EBP48" s="36"/>
      <c r="EBQ48" s="27" t="e">
        <f>IRR(EBQ42:EDP42)</f>
        <v>#NUM!</v>
      </c>
      <c r="EBR48" s="36">
        <f>IRRm(EBQ42:EDP42)</f>
        <v>1.0999999999999999</v>
      </c>
      <c r="EBS48" s="36"/>
      <c r="EBT48" s="36"/>
      <c r="EBU48" s="27" t="e">
        <f>IRR(EBU42:EDT42)</f>
        <v>#NUM!</v>
      </c>
      <c r="EBV48" s="36">
        <f>IRRm(EBU42:EDT42)</f>
        <v>1.0999999999999999</v>
      </c>
      <c r="EBW48" s="36"/>
      <c r="EBX48" s="36"/>
      <c r="EBY48" s="27" t="e">
        <f>IRR(EBY42:EDX42)</f>
        <v>#NUM!</v>
      </c>
      <c r="EBZ48" s="36">
        <f>IRRm(EBY42:EDX42)</f>
        <v>1.0999999999999999</v>
      </c>
      <c r="ECA48" s="36"/>
      <c r="ECB48" s="36"/>
      <c r="ECC48" s="27" t="e">
        <f>IRR(ECC42:EEB42)</f>
        <v>#NUM!</v>
      </c>
      <c r="ECD48" s="36">
        <f>IRRm(ECC42:EEB42)</f>
        <v>1.0999999999999999</v>
      </c>
      <c r="ECE48" s="36"/>
      <c r="ECF48" s="36"/>
      <c r="ECG48" s="27" t="e">
        <f>IRR(ECG42:EEF42)</f>
        <v>#NUM!</v>
      </c>
      <c r="ECH48" s="36">
        <f>IRRm(ECG42:EEF42)</f>
        <v>1.0999999999999999</v>
      </c>
      <c r="ECI48" s="36"/>
      <c r="ECJ48" s="36"/>
      <c r="ECK48" s="27" t="e">
        <f>IRR(ECK42:EEJ42)</f>
        <v>#NUM!</v>
      </c>
      <c r="ECL48" s="36">
        <f>IRRm(ECK42:EEJ42)</f>
        <v>1.0999999999999999</v>
      </c>
      <c r="ECM48" s="36"/>
      <c r="ECN48" s="36"/>
      <c r="ECO48" s="27" t="e">
        <f>IRR(ECO42:EEN42)</f>
        <v>#NUM!</v>
      </c>
      <c r="ECP48" s="36">
        <f>IRRm(ECO42:EEN42)</f>
        <v>1.0999999999999999</v>
      </c>
      <c r="ECQ48" s="36"/>
      <c r="ECR48" s="36"/>
      <c r="ECS48" s="27" t="e">
        <f>IRR(ECS42:EER42)</f>
        <v>#NUM!</v>
      </c>
      <c r="ECT48" s="36">
        <f>IRRm(ECS42:EER42)</f>
        <v>1.0999999999999999</v>
      </c>
      <c r="ECU48" s="36"/>
      <c r="ECV48" s="36"/>
      <c r="ECW48" s="27" t="e">
        <f>IRR(ECW42:EEV42)</f>
        <v>#NUM!</v>
      </c>
      <c r="ECX48" s="36">
        <f>IRRm(ECW42:EEV42)</f>
        <v>1.0999999999999999</v>
      </c>
      <c r="ECY48" s="36"/>
      <c r="ECZ48" s="36"/>
      <c r="EDA48" s="27" t="e">
        <f>IRR(EDA42:EEZ42)</f>
        <v>#NUM!</v>
      </c>
      <c r="EDB48" s="36">
        <f>IRRm(EDA42:EEZ42)</f>
        <v>1.0999999999999999</v>
      </c>
      <c r="EDC48" s="36"/>
      <c r="EDD48" s="36"/>
      <c r="EDE48" s="27" t="e">
        <f>IRR(EDE42:EFD42)</f>
        <v>#NUM!</v>
      </c>
      <c r="EDF48" s="36">
        <f>IRRm(EDE42:EFD42)</f>
        <v>1.0999999999999999</v>
      </c>
      <c r="EDG48" s="36"/>
      <c r="EDH48" s="36"/>
      <c r="EDI48" s="27" t="e">
        <f>IRR(EDI42:EFH42)</f>
        <v>#NUM!</v>
      </c>
      <c r="EDJ48" s="36">
        <f>IRRm(EDI42:EFH42)</f>
        <v>1.0999999999999999</v>
      </c>
      <c r="EDK48" s="36"/>
      <c r="EDL48" s="36"/>
      <c r="EDM48" s="27" t="e">
        <f>IRR(EDM42:EFL42)</f>
        <v>#NUM!</v>
      </c>
      <c r="EDN48" s="36">
        <f>IRRm(EDM42:EFL42)</f>
        <v>1.0999999999999999</v>
      </c>
      <c r="EDO48" s="36"/>
      <c r="EDP48" s="36"/>
      <c r="EDQ48" s="27" t="e">
        <f>IRR(EDQ42:EFP42)</f>
        <v>#NUM!</v>
      </c>
      <c r="EDR48" s="36">
        <f>IRRm(EDQ42:EFP42)</f>
        <v>1.0999999999999999</v>
      </c>
      <c r="EDS48" s="36"/>
      <c r="EDT48" s="36"/>
      <c r="EDU48" s="27" t="e">
        <f>IRR(EDU42:EFT42)</f>
        <v>#NUM!</v>
      </c>
      <c r="EDV48" s="36">
        <f>IRRm(EDU42:EFT42)</f>
        <v>1.0999999999999999</v>
      </c>
      <c r="EDW48" s="36"/>
      <c r="EDX48" s="36"/>
      <c r="EDY48" s="27" t="e">
        <f>IRR(EDY42:EFX42)</f>
        <v>#NUM!</v>
      </c>
      <c r="EDZ48" s="36">
        <f>IRRm(EDY42:EFX42)</f>
        <v>1.0999999999999999</v>
      </c>
      <c r="EEA48" s="36"/>
      <c r="EEB48" s="36"/>
      <c r="EEC48" s="27" t="e">
        <f>IRR(EEC42:EGB42)</f>
        <v>#NUM!</v>
      </c>
      <c r="EED48" s="36">
        <f>IRRm(EEC42:EGB42)</f>
        <v>1.0999999999999999</v>
      </c>
      <c r="EEE48" s="36"/>
      <c r="EEF48" s="36"/>
      <c r="EEG48" s="27" t="e">
        <f>IRR(EEG42:EGF42)</f>
        <v>#NUM!</v>
      </c>
      <c r="EEH48" s="36">
        <f>IRRm(EEG42:EGF42)</f>
        <v>1.0999999999999999</v>
      </c>
      <c r="EEI48" s="36"/>
      <c r="EEJ48" s="36"/>
      <c r="EEK48" s="27" t="e">
        <f>IRR(EEK42:EGJ42)</f>
        <v>#NUM!</v>
      </c>
      <c r="EEL48" s="36">
        <f>IRRm(EEK42:EGJ42)</f>
        <v>1.0999999999999999</v>
      </c>
      <c r="EEM48" s="36"/>
      <c r="EEN48" s="36"/>
      <c r="EEO48" s="27" t="e">
        <f>IRR(EEO42:EGN42)</f>
        <v>#NUM!</v>
      </c>
      <c r="EEP48" s="36">
        <f>IRRm(EEO42:EGN42)</f>
        <v>1.0999999999999999</v>
      </c>
      <c r="EEQ48" s="36"/>
      <c r="EER48" s="36"/>
      <c r="EES48" s="27" t="e">
        <f>IRR(EES42:EGR42)</f>
        <v>#NUM!</v>
      </c>
      <c r="EET48" s="36">
        <f>IRRm(EES42:EGR42)</f>
        <v>1.0999999999999999</v>
      </c>
      <c r="EEU48" s="36"/>
      <c r="EEV48" s="36"/>
      <c r="EEW48" s="27" t="e">
        <f>IRR(EEW42:EGV42)</f>
        <v>#NUM!</v>
      </c>
      <c r="EEX48" s="36">
        <f>IRRm(EEW42:EGV42)</f>
        <v>1.0999999999999999</v>
      </c>
      <c r="EEY48" s="36"/>
      <c r="EEZ48" s="36"/>
      <c r="EFA48" s="27" t="e">
        <f>IRR(EFA42:EGZ42)</f>
        <v>#NUM!</v>
      </c>
      <c r="EFB48" s="36">
        <f>IRRm(EFA42:EGZ42)</f>
        <v>1.0999999999999999</v>
      </c>
      <c r="EFC48" s="36"/>
      <c r="EFD48" s="36"/>
      <c r="EFE48" s="27" t="e">
        <f>IRR(EFE42:EHD42)</f>
        <v>#NUM!</v>
      </c>
      <c r="EFF48" s="36">
        <f>IRRm(EFE42:EHD42)</f>
        <v>1.0999999999999999</v>
      </c>
      <c r="EFG48" s="36"/>
      <c r="EFH48" s="36"/>
      <c r="EFI48" s="27" t="e">
        <f>IRR(EFI42:EHH42)</f>
        <v>#NUM!</v>
      </c>
      <c r="EFJ48" s="36">
        <f>IRRm(EFI42:EHH42)</f>
        <v>1.0999999999999999</v>
      </c>
      <c r="EFK48" s="36"/>
      <c r="EFL48" s="36"/>
      <c r="EFM48" s="27" t="e">
        <f>IRR(EFM42:EHL42)</f>
        <v>#NUM!</v>
      </c>
      <c r="EFN48" s="36">
        <f>IRRm(EFM42:EHL42)</f>
        <v>1.0999999999999999</v>
      </c>
      <c r="EFO48" s="36"/>
      <c r="EFP48" s="36"/>
      <c r="EFQ48" s="27" t="e">
        <f>IRR(EFQ42:EHP42)</f>
        <v>#NUM!</v>
      </c>
      <c r="EFR48" s="36">
        <f>IRRm(EFQ42:EHP42)</f>
        <v>1.0999999999999999</v>
      </c>
      <c r="EFS48" s="36"/>
      <c r="EFT48" s="36"/>
      <c r="EFU48" s="27" t="e">
        <f>IRR(EFU42:EHT42)</f>
        <v>#NUM!</v>
      </c>
      <c r="EFV48" s="36">
        <f>IRRm(EFU42:EHT42)</f>
        <v>1.0999999999999999</v>
      </c>
      <c r="EFW48" s="36"/>
      <c r="EFX48" s="36"/>
      <c r="EFY48" s="27" t="e">
        <f>IRR(EFY42:EHX42)</f>
        <v>#NUM!</v>
      </c>
      <c r="EFZ48" s="36">
        <f>IRRm(EFY42:EHX42)</f>
        <v>1.0999999999999999</v>
      </c>
      <c r="EGA48" s="36"/>
      <c r="EGB48" s="36"/>
      <c r="EGC48" s="27" t="e">
        <f>IRR(EGC42:EIB42)</f>
        <v>#NUM!</v>
      </c>
      <c r="EGD48" s="36">
        <f>IRRm(EGC42:EIB42)</f>
        <v>1.0999999999999999</v>
      </c>
      <c r="EGE48" s="36"/>
      <c r="EGF48" s="36"/>
      <c r="EGG48" s="27" t="e">
        <f>IRR(EGG42:EIF42)</f>
        <v>#NUM!</v>
      </c>
      <c r="EGH48" s="36">
        <f>IRRm(EGG42:EIF42)</f>
        <v>1.0999999999999999</v>
      </c>
      <c r="EGI48" s="36"/>
      <c r="EGJ48" s="36"/>
      <c r="EGK48" s="27" t="e">
        <f>IRR(EGK42:EIJ42)</f>
        <v>#NUM!</v>
      </c>
      <c r="EGL48" s="36">
        <f>IRRm(EGK42:EIJ42)</f>
        <v>1.0999999999999999</v>
      </c>
      <c r="EGM48" s="36"/>
      <c r="EGN48" s="36"/>
      <c r="EGO48" s="27" t="e">
        <f>IRR(EGO42:EIN42)</f>
        <v>#NUM!</v>
      </c>
      <c r="EGP48" s="36">
        <f>IRRm(EGO42:EIN42)</f>
        <v>1.0999999999999999</v>
      </c>
      <c r="EGQ48" s="36"/>
      <c r="EGR48" s="36"/>
      <c r="EGS48" s="27" t="e">
        <f>IRR(EGS42:EIR42)</f>
        <v>#NUM!</v>
      </c>
      <c r="EGT48" s="36">
        <f>IRRm(EGS42:EIR42)</f>
        <v>1.0999999999999999</v>
      </c>
      <c r="EGU48" s="36"/>
      <c r="EGV48" s="36"/>
      <c r="EGW48" s="27" t="e">
        <f>IRR(EGW42:EIV42)</f>
        <v>#NUM!</v>
      </c>
      <c r="EGX48" s="36">
        <f>IRRm(EGW42:EIV42)</f>
        <v>1.0999999999999999</v>
      </c>
      <c r="EGY48" s="36"/>
      <c r="EGZ48" s="36"/>
      <c r="EHA48" s="27" t="e">
        <f>IRR(EHA42:EIZ42)</f>
        <v>#NUM!</v>
      </c>
      <c r="EHB48" s="36">
        <f>IRRm(EHA42:EIZ42)</f>
        <v>1.0999999999999999</v>
      </c>
      <c r="EHC48" s="36"/>
      <c r="EHD48" s="36"/>
      <c r="EHE48" s="27" t="e">
        <f>IRR(EHE42:EJD42)</f>
        <v>#NUM!</v>
      </c>
      <c r="EHF48" s="36">
        <f>IRRm(EHE42:EJD42)</f>
        <v>1.0999999999999999</v>
      </c>
      <c r="EHG48" s="36"/>
      <c r="EHH48" s="36"/>
      <c r="EHI48" s="27" t="e">
        <f>IRR(EHI42:EJH42)</f>
        <v>#NUM!</v>
      </c>
      <c r="EHJ48" s="36">
        <f>IRRm(EHI42:EJH42)</f>
        <v>1.0999999999999999</v>
      </c>
      <c r="EHK48" s="36"/>
      <c r="EHL48" s="36"/>
      <c r="EHM48" s="27" t="e">
        <f>IRR(EHM42:EJL42)</f>
        <v>#NUM!</v>
      </c>
      <c r="EHN48" s="36">
        <f>IRRm(EHM42:EJL42)</f>
        <v>1.0999999999999999</v>
      </c>
      <c r="EHO48" s="36"/>
      <c r="EHP48" s="36"/>
      <c r="EHQ48" s="27" t="e">
        <f>IRR(EHQ42:EJP42)</f>
        <v>#NUM!</v>
      </c>
      <c r="EHR48" s="36">
        <f>IRRm(EHQ42:EJP42)</f>
        <v>1.0999999999999999</v>
      </c>
      <c r="EHS48" s="36"/>
      <c r="EHT48" s="36"/>
      <c r="EHU48" s="27" t="e">
        <f>IRR(EHU42:EJT42)</f>
        <v>#NUM!</v>
      </c>
      <c r="EHV48" s="36">
        <f>IRRm(EHU42:EJT42)</f>
        <v>1.0999999999999999</v>
      </c>
      <c r="EHW48" s="36"/>
      <c r="EHX48" s="36"/>
      <c r="EHY48" s="27" t="e">
        <f>IRR(EHY42:EJX42)</f>
        <v>#NUM!</v>
      </c>
      <c r="EHZ48" s="36">
        <f>IRRm(EHY42:EJX42)</f>
        <v>1.0999999999999999</v>
      </c>
      <c r="EIA48" s="36"/>
      <c r="EIB48" s="36"/>
      <c r="EIC48" s="27" t="e">
        <f>IRR(EIC42:EKB42)</f>
        <v>#NUM!</v>
      </c>
      <c r="EID48" s="36">
        <f>IRRm(EIC42:EKB42)</f>
        <v>1.0999999999999999</v>
      </c>
      <c r="EIE48" s="36"/>
      <c r="EIF48" s="36"/>
      <c r="EIG48" s="27" t="e">
        <f>IRR(EIG42:EKF42)</f>
        <v>#NUM!</v>
      </c>
      <c r="EIH48" s="36">
        <f>IRRm(EIG42:EKF42)</f>
        <v>1.0999999999999999</v>
      </c>
      <c r="EII48" s="36"/>
      <c r="EIJ48" s="36"/>
      <c r="EIK48" s="27" t="e">
        <f>IRR(EIK42:EKJ42)</f>
        <v>#NUM!</v>
      </c>
      <c r="EIL48" s="36">
        <f>IRRm(EIK42:EKJ42)</f>
        <v>1.0999999999999999</v>
      </c>
      <c r="EIM48" s="36"/>
      <c r="EIN48" s="36"/>
      <c r="EIO48" s="27" t="e">
        <f>IRR(EIO42:EKN42)</f>
        <v>#NUM!</v>
      </c>
      <c r="EIP48" s="36">
        <f>IRRm(EIO42:EKN42)</f>
        <v>1.0999999999999999</v>
      </c>
      <c r="EIQ48" s="36"/>
      <c r="EIR48" s="36"/>
      <c r="EIS48" s="27" t="e">
        <f>IRR(EIS42:EKR42)</f>
        <v>#NUM!</v>
      </c>
      <c r="EIT48" s="36">
        <f>IRRm(EIS42:EKR42)</f>
        <v>1.0999999999999999</v>
      </c>
      <c r="EIU48" s="36"/>
      <c r="EIV48" s="36"/>
      <c r="EIW48" s="27" t="e">
        <f>IRR(EIW42:EKV42)</f>
        <v>#NUM!</v>
      </c>
      <c r="EIX48" s="36">
        <f>IRRm(EIW42:EKV42)</f>
        <v>1.0999999999999999</v>
      </c>
      <c r="EIY48" s="36"/>
      <c r="EIZ48" s="36"/>
      <c r="EJA48" s="27" t="e">
        <f>IRR(EJA42:EKZ42)</f>
        <v>#NUM!</v>
      </c>
      <c r="EJB48" s="36">
        <f>IRRm(EJA42:EKZ42)</f>
        <v>1.0999999999999999</v>
      </c>
      <c r="EJC48" s="36"/>
      <c r="EJD48" s="36"/>
      <c r="EJE48" s="27" t="e">
        <f>IRR(EJE42:ELD42)</f>
        <v>#NUM!</v>
      </c>
      <c r="EJF48" s="36">
        <f>IRRm(EJE42:ELD42)</f>
        <v>1.0999999999999999</v>
      </c>
      <c r="EJG48" s="36"/>
      <c r="EJH48" s="36"/>
      <c r="EJI48" s="27" t="e">
        <f>IRR(EJI42:ELH42)</f>
        <v>#NUM!</v>
      </c>
      <c r="EJJ48" s="36">
        <f>IRRm(EJI42:ELH42)</f>
        <v>1.0999999999999999</v>
      </c>
      <c r="EJK48" s="36"/>
      <c r="EJL48" s="36"/>
      <c r="EJM48" s="27" t="e">
        <f>IRR(EJM42:ELL42)</f>
        <v>#NUM!</v>
      </c>
      <c r="EJN48" s="36">
        <f>IRRm(EJM42:ELL42)</f>
        <v>1.0999999999999999</v>
      </c>
      <c r="EJO48" s="36"/>
      <c r="EJP48" s="36"/>
      <c r="EJQ48" s="27" t="e">
        <f>IRR(EJQ42:ELP42)</f>
        <v>#NUM!</v>
      </c>
      <c r="EJR48" s="36">
        <f>IRRm(EJQ42:ELP42)</f>
        <v>1.0999999999999999</v>
      </c>
      <c r="EJS48" s="36"/>
      <c r="EJT48" s="36"/>
      <c r="EJU48" s="27" t="e">
        <f>IRR(EJU42:ELT42)</f>
        <v>#NUM!</v>
      </c>
      <c r="EJV48" s="36">
        <f>IRRm(EJU42:ELT42)</f>
        <v>1.0999999999999999</v>
      </c>
      <c r="EJW48" s="36"/>
      <c r="EJX48" s="36"/>
      <c r="EJY48" s="27" t="e">
        <f>IRR(EJY42:ELX42)</f>
        <v>#NUM!</v>
      </c>
      <c r="EJZ48" s="36">
        <f>IRRm(EJY42:ELX42)</f>
        <v>1.0999999999999999</v>
      </c>
      <c r="EKA48" s="36"/>
      <c r="EKB48" s="36"/>
      <c r="EKC48" s="27" t="e">
        <f>IRR(EKC42:EMB42)</f>
        <v>#NUM!</v>
      </c>
      <c r="EKD48" s="36">
        <f>IRRm(EKC42:EMB42)</f>
        <v>1.0999999999999999</v>
      </c>
      <c r="EKE48" s="36"/>
      <c r="EKF48" s="36"/>
      <c r="EKG48" s="27" t="e">
        <f>IRR(EKG42:EMF42)</f>
        <v>#NUM!</v>
      </c>
      <c r="EKH48" s="36">
        <f>IRRm(EKG42:EMF42)</f>
        <v>1.0999999999999999</v>
      </c>
      <c r="EKI48" s="36"/>
      <c r="EKJ48" s="36"/>
      <c r="EKK48" s="27" t="e">
        <f>IRR(EKK42:EMJ42)</f>
        <v>#NUM!</v>
      </c>
      <c r="EKL48" s="36">
        <f>IRRm(EKK42:EMJ42)</f>
        <v>1.0999999999999999</v>
      </c>
      <c r="EKM48" s="36"/>
      <c r="EKN48" s="36"/>
      <c r="EKO48" s="27" t="e">
        <f>IRR(EKO42:EMN42)</f>
        <v>#NUM!</v>
      </c>
      <c r="EKP48" s="36">
        <f>IRRm(EKO42:EMN42)</f>
        <v>1.0999999999999999</v>
      </c>
      <c r="EKQ48" s="36"/>
      <c r="EKR48" s="36"/>
      <c r="EKS48" s="27" t="e">
        <f>IRR(EKS42:EMR42)</f>
        <v>#NUM!</v>
      </c>
      <c r="EKT48" s="36">
        <f>IRRm(EKS42:EMR42)</f>
        <v>1.0999999999999999</v>
      </c>
      <c r="EKU48" s="36"/>
      <c r="EKV48" s="36"/>
      <c r="EKW48" s="27" t="e">
        <f>IRR(EKW42:EMV42)</f>
        <v>#NUM!</v>
      </c>
      <c r="EKX48" s="36">
        <f>IRRm(EKW42:EMV42)</f>
        <v>1.0999999999999999</v>
      </c>
      <c r="EKY48" s="36"/>
      <c r="EKZ48" s="36"/>
      <c r="ELA48" s="27" t="e">
        <f>IRR(ELA42:EMZ42)</f>
        <v>#NUM!</v>
      </c>
      <c r="ELB48" s="36">
        <f>IRRm(ELA42:EMZ42)</f>
        <v>1.0999999999999999</v>
      </c>
      <c r="ELC48" s="36"/>
      <c r="ELD48" s="36"/>
      <c r="ELE48" s="27" t="e">
        <f>IRR(ELE42:END42)</f>
        <v>#NUM!</v>
      </c>
      <c r="ELF48" s="36">
        <f>IRRm(ELE42:END42)</f>
        <v>1.0999999999999999</v>
      </c>
      <c r="ELG48" s="36"/>
      <c r="ELH48" s="36"/>
      <c r="ELI48" s="27" t="e">
        <f>IRR(ELI42:ENH42)</f>
        <v>#NUM!</v>
      </c>
      <c r="ELJ48" s="36">
        <f>IRRm(ELI42:ENH42)</f>
        <v>1.0999999999999999</v>
      </c>
      <c r="ELK48" s="36"/>
      <c r="ELL48" s="36"/>
      <c r="ELM48" s="27" t="e">
        <f>IRR(ELM42:ENL42)</f>
        <v>#NUM!</v>
      </c>
      <c r="ELN48" s="36">
        <f>IRRm(ELM42:ENL42)</f>
        <v>1.0999999999999999</v>
      </c>
      <c r="ELO48" s="36"/>
      <c r="ELP48" s="36"/>
      <c r="ELQ48" s="27" t="e">
        <f>IRR(ELQ42:ENP42)</f>
        <v>#NUM!</v>
      </c>
      <c r="ELR48" s="36">
        <f>IRRm(ELQ42:ENP42)</f>
        <v>1.0999999999999999</v>
      </c>
      <c r="ELS48" s="36"/>
      <c r="ELT48" s="36"/>
      <c r="ELU48" s="27" t="e">
        <f>IRR(ELU42:ENT42)</f>
        <v>#NUM!</v>
      </c>
      <c r="ELV48" s="36">
        <f>IRRm(ELU42:ENT42)</f>
        <v>1.0999999999999999</v>
      </c>
      <c r="ELW48" s="36"/>
      <c r="ELX48" s="36"/>
      <c r="ELY48" s="27" t="e">
        <f>IRR(ELY42:ENX42)</f>
        <v>#NUM!</v>
      </c>
      <c r="ELZ48" s="36">
        <f>IRRm(ELY42:ENX42)</f>
        <v>1.0999999999999999</v>
      </c>
      <c r="EMA48" s="36"/>
      <c r="EMB48" s="36"/>
      <c r="EMC48" s="27" t="e">
        <f>IRR(EMC42:EOB42)</f>
        <v>#NUM!</v>
      </c>
      <c r="EMD48" s="36">
        <f>IRRm(EMC42:EOB42)</f>
        <v>1.0999999999999999</v>
      </c>
      <c r="EME48" s="36"/>
      <c r="EMF48" s="36"/>
      <c r="EMG48" s="27" t="e">
        <f>IRR(EMG42:EOF42)</f>
        <v>#NUM!</v>
      </c>
      <c r="EMH48" s="36">
        <f>IRRm(EMG42:EOF42)</f>
        <v>1.0999999999999999</v>
      </c>
      <c r="EMI48" s="36"/>
      <c r="EMJ48" s="36"/>
      <c r="EMK48" s="27" t="e">
        <f>IRR(EMK42:EOJ42)</f>
        <v>#NUM!</v>
      </c>
      <c r="EML48" s="36">
        <f>IRRm(EMK42:EOJ42)</f>
        <v>1.0999999999999999</v>
      </c>
      <c r="EMM48" s="36"/>
      <c r="EMN48" s="36"/>
      <c r="EMO48" s="27" t="e">
        <f>IRR(EMO42:EON42)</f>
        <v>#NUM!</v>
      </c>
      <c r="EMP48" s="36">
        <f>IRRm(EMO42:EON42)</f>
        <v>1.0999999999999999</v>
      </c>
      <c r="EMQ48" s="36"/>
      <c r="EMR48" s="36"/>
      <c r="EMS48" s="27" t="e">
        <f>IRR(EMS42:EOR42)</f>
        <v>#NUM!</v>
      </c>
      <c r="EMT48" s="36">
        <f>IRRm(EMS42:EOR42)</f>
        <v>1.0999999999999999</v>
      </c>
      <c r="EMU48" s="36"/>
      <c r="EMV48" s="36"/>
      <c r="EMW48" s="27" t="e">
        <f>IRR(EMW42:EOV42)</f>
        <v>#NUM!</v>
      </c>
      <c r="EMX48" s="36">
        <f>IRRm(EMW42:EOV42)</f>
        <v>1.0999999999999999</v>
      </c>
      <c r="EMY48" s="36"/>
      <c r="EMZ48" s="36"/>
      <c r="ENA48" s="27" t="e">
        <f>IRR(ENA42:EOZ42)</f>
        <v>#NUM!</v>
      </c>
      <c r="ENB48" s="36">
        <f>IRRm(ENA42:EOZ42)</f>
        <v>1.0999999999999999</v>
      </c>
      <c r="ENC48" s="36"/>
      <c r="END48" s="36"/>
      <c r="ENE48" s="27" t="e">
        <f>IRR(ENE42:EPD42)</f>
        <v>#NUM!</v>
      </c>
      <c r="ENF48" s="36">
        <f>IRRm(ENE42:EPD42)</f>
        <v>1.0999999999999999</v>
      </c>
      <c r="ENG48" s="36"/>
      <c r="ENH48" s="36"/>
      <c r="ENI48" s="27" t="e">
        <f>IRR(ENI42:EPH42)</f>
        <v>#NUM!</v>
      </c>
      <c r="ENJ48" s="36">
        <f>IRRm(ENI42:EPH42)</f>
        <v>1.0999999999999999</v>
      </c>
      <c r="ENK48" s="36"/>
      <c r="ENL48" s="36"/>
      <c r="ENM48" s="27" t="e">
        <f>IRR(ENM42:EPL42)</f>
        <v>#NUM!</v>
      </c>
      <c r="ENN48" s="36">
        <f>IRRm(ENM42:EPL42)</f>
        <v>1.0999999999999999</v>
      </c>
      <c r="ENO48" s="36"/>
      <c r="ENP48" s="36"/>
      <c r="ENQ48" s="27" t="e">
        <f>IRR(ENQ42:EPP42)</f>
        <v>#NUM!</v>
      </c>
      <c r="ENR48" s="36">
        <f>IRRm(ENQ42:EPP42)</f>
        <v>1.0999999999999999</v>
      </c>
      <c r="ENS48" s="36"/>
      <c r="ENT48" s="36"/>
      <c r="ENU48" s="27" t="e">
        <f>IRR(ENU42:EPT42)</f>
        <v>#NUM!</v>
      </c>
      <c r="ENV48" s="36">
        <f>IRRm(ENU42:EPT42)</f>
        <v>1.0999999999999999</v>
      </c>
      <c r="ENW48" s="36"/>
      <c r="ENX48" s="36"/>
      <c r="ENY48" s="27" t="e">
        <f>IRR(ENY42:EPX42)</f>
        <v>#NUM!</v>
      </c>
      <c r="ENZ48" s="36">
        <f>IRRm(ENY42:EPX42)</f>
        <v>1.0999999999999999</v>
      </c>
      <c r="EOA48" s="36"/>
      <c r="EOB48" s="36"/>
      <c r="EOC48" s="27" t="e">
        <f>IRR(EOC42:EQB42)</f>
        <v>#NUM!</v>
      </c>
      <c r="EOD48" s="36">
        <f>IRRm(EOC42:EQB42)</f>
        <v>1.0999999999999999</v>
      </c>
      <c r="EOE48" s="36"/>
      <c r="EOF48" s="36"/>
      <c r="EOG48" s="27" t="e">
        <f>IRR(EOG42:EQF42)</f>
        <v>#NUM!</v>
      </c>
      <c r="EOH48" s="36">
        <f>IRRm(EOG42:EQF42)</f>
        <v>1.0999999999999999</v>
      </c>
      <c r="EOI48" s="36"/>
      <c r="EOJ48" s="36"/>
      <c r="EOK48" s="27" t="e">
        <f>IRR(EOK42:EQJ42)</f>
        <v>#NUM!</v>
      </c>
      <c r="EOL48" s="36">
        <f>IRRm(EOK42:EQJ42)</f>
        <v>1.0999999999999999</v>
      </c>
      <c r="EOM48" s="36"/>
      <c r="EON48" s="36"/>
      <c r="EOO48" s="27" t="e">
        <f>IRR(EOO42:EQN42)</f>
        <v>#NUM!</v>
      </c>
      <c r="EOP48" s="36">
        <f>IRRm(EOO42:EQN42)</f>
        <v>1.0999999999999999</v>
      </c>
      <c r="EOQ48" s="36"/>
      <c r="EOR48" s="36"/>
      <c r="EOS48" s="27" t="e">
        <f>IRR(EOS42:EQR42)</f>
        <v>#NUM!</v>
      </c>
      <c r="EOT48" s="36">
        <f>IRRm(EOS42:EQR42)</f>
        <v>1.0999999999999999</v>
      </c>
      <c r="EOU48" s="36"/>
      <c r="EOV48" s="36"/>
      <c r="EOW48" s="27" t="e">
        <f>IRR(EOW42:EQV42)</f>
        <v>#NUM!</v>
      </c>
      <c r="EOX48" s="36">
        <f>IRRm(EOW42:EQV42)</f>
        <v>1.0999999999999999</v>
      </c>
      <c r="EOY48" s="36"/>
      <c r="EOZ48" s="36"/>
      <c r="EPA48" s="27" t="e">
        <f>IRR(EPA42:EQZ42)</f>
        <v>#NUM!</v>
      </c>
      <c r="EPB48" s="36">
        <f>IRRm(EPA42:EQZ42)</f>
        <v>1.0999999999999999</v>
      </c>
      <c r="EPC48" s="36"/>
      <c r="EPD48" s="36"/>
      <c r="EPE48" s="27" t="e">
        <f>IRR(EPE42:ERD42)</f>
        <v>#NUM!</v>
      </c>
      <c r="EPF48" s="36">
        <f>IRRm(EPE42:ERD42)</f>
        <v>1.0999999999999999</v>
      </c>
      <c r="EPG48" s="36"/>
      <c r="EPH48" s="36"/>
      <c r="EPI48" s="27" t="e">
        <f>IRR(EPI42:ERH42)</f>
        <v>#NUM!</v>
      </c>
      <c r="EPJ48" s="36">
        <f>IRRm(EPI42:ERH42)</f>
        <v>1.0999999999999999</v>
      </c>
      <c r="EPK48" s="36"/>
      <c r="EPL48" s="36"/>
      <c r="EPM48" s="27" t="e">
        <f>IRR(EPM42:ERL42)</f>
        <v>#NUM!</v>
      </c>
      <c r="EPN48" s="36">
        <f>IRRm(EPM42:ERL42)</f>
        <v>1.0999999999999999</v>
      </c>
      <c r="EPO48" s="36"/>
      <c r="EPP48" s="36"/>
      <c r="EPQ48" s="27" t="e">
        <f>IRR(EPQ42:ERP42)</f>
        <v>#NUM!</v>
      </c>
      <c r="EPR48" s="36">
        <f>IRRm(EPQ42:ERP42)</f>
        <v>1.0999999999999999</v>
      </c>
      <c r="EPS48" s="36"/>
      <c r="EPT48" s="36"/>
      <c r="EPU48" s="27" t="e">
        <f>IRR(EPU42:ERT42)</f>
        <v>#NUM!</v>
      </c>
      <c r="EPV48" s="36">
        <f>IRRm(EPU42:ERT42)</f>
        <v>1.0999999999999999</v>
      </c>
      <c r="EPW48" s="36"/>
      <c r="EPX48" s="36"/>
      <c r="EPY48" s="27" t="e">
        <f>IRR(EPY42:ERX42)</f>
        <v>#NUM!</v>
      </c>
      <c r="EPZ48" s="36">
        <f>IRRm(EPY42:ERX42)</f>
        <v>1.0999999999999999</v>
      </c>
      <c r="EQA48" s="36"/>
      <c r="EQB48" s="36"/>
      <c r="EQC48" s="27" t="e">
        <f>IRR(EQC42:ESB42)</f>
        <v>#NUM!</v>
      </c>
      <c r="EQD48" s="36">
        <f>IRRm(EQC42:ESB42)</f>
        <v>1.0999999999999999</v>
      </c>
      <c r="EQE48" s="36"/>
      <c r="EQF48" s="36"/>
      <c r="EQG48" s="27" t="e">
        <f>IRR(EQG42:ESF42)</f>
        <v>#NUM!</v>
      </c>
      <c r="EQH48" s="36">
        <f>IRRm(EQG42:ESF42)</f>
        <v>1.0999999999999999</v>
      </c>
      <c r="EQI48" s="36"/>
      <c r="EQJ48" s="36"/>
      <c r="EQK48" s="27" t="e">
        <f>IRR(EQK42:ESJ42)</f>
        <v>#NUM!</v>
      </c>
      <c r="EQL48" s="36">
        <f>IRRm(EQK42:ESJ42)</f>
        <v>1.0999999999999999</v>
      </c>
      <c r="EQM48" s="36"/>
      <c r="EQN48" s="36"/>
      <c r="EQO48" s="27" t="e">
        <f>IRR(EQO42:ESN42)</f>
        <v>#NUM!</v>
      </c>
      <c r="EQP48" s="36">
        <f>IRRm(EQO42:ESN42)</f>
        <v>1.0999999999999999</v>
      </c>
      <c r="EQQ48" s="36"/>
      <c r="EQR48" s="36"/>
      <c r="EQS48" s="27" t="e">
        <f>IRR(EQS42:ESR42)</f>
        <v>#NUM!</v>
      </c>
      <c r="EQT48" s="36">
        <f>IRRm(EQS42:ESR42)</f>
        <v>1.0999999999999999</v>
      </c>
      <c r="EQU48" s="36"/>
      <c r="EQV48" s="36"/>
      <c r="EQW48" s="27" t="e">
        <f>IRR(EQW42:ESV42)</f>
        <v>#NUM!</v>
      </c>
      <c r="EQX48" s="36">
        <f>IRRm(EQW42:ESV42)</f>
        <v>1.0999999999999999</v>
      </c>
      <c r="EQY48" s="36"/>
      <c r="EQZ48" s="36"/>
      <c r="ERA48" s="27" t="e">
        <f>IRR(ERA42:ESZ42)</f>
        <v>#NUM!</v>
      </c>
      <c r="ERB48" s="36">
        <f>IRRm(ERA42:ESZ42)</f>
        <v>1.0999999999999999</v>
      </c>
      <c r="ERC48" s="36"/>
      <c r="ERD48" s="36"/>
      <c r="ERE48" s="27" t="e">
        <f>IRR(ERE42:ETD42)</f>
        <v>#NUM!</v>
      </c>
      <c r="ERF48" s="36">
        <f>IRRm(ERE42:ETD42)</f>
        <v>1.0999999999999999</v>
      </c>
      <c r="ERG48" s="36"/>
      <c r="ERH48" s="36"/>
      <c r="ERI48" s="27" t="e">
        <f>IRR(ERI42:ETH42)</f>
        <v>#NUM!</v>
      </c>
      <c r="ERJ48" s="36">
        <f>IRRm(ERI42:ETH42)</f>
        <v>1.0999999999999999</v>
      </c>
      <c r="ERK48" s="36"/>
      <c r="ERL48" s="36"/>
      <c r="ERM48" s="27" t="e">
        <f>IRR(ERM42:ETL42)</f>
        <v>#NUM!</v>
      </c>
      <c r="ERN48" s="36">
        <f>IRRm(ERM42:ETL42)</f>
        <v>1.0999999999999999</v>
      </c>
      <c r="ERO48" s="36"/>
      <c r="ERP48" s="36"/>
      <c r="ERQ48" s="27" t="e">
        <f>IRR(ERQ42:ETP42)</f>
        <v>#NUM!</v>
      </c>
      <c r="ERR48" s="36">
        <f>IRRm(ERQ42:ETP42)</f>
        <v>1.0999999999999999</v>
      </c>
      <c r="ERS48" s="36"/>
      <c r="ERT48" s="36"/>
      <c r="ERU48" s="27" t="e">
        <f>IRR(ERU42:ETT42)</f>
        <v>#NUM!</v>
      </c>
      <c r="ERV48" s="36">
        <f>IRRm(ERU42:ETT42)</f>
        <v>1.0999999999999999</v>
      </c>
      <c r="ERW48" s="36"/>
      <c r="ERX48" s="36"/>
      <c r="ERY48" s="27" t="e">
        <f>IRR(ERY42:ETX42)</f>
        <v>#NUM!</v>
      </c>
      <c r="ERZ48" s="36">
        <f>IRRm(ERY42:ETX42)</f>
        <v>1.0999999999999999</v>
      </c>
      <c r="ESA48" s="36"/>
      <c r="ESB48" s="36"/>
      <c r="ESC48" s="27" t="e">
        <f>IRR(ESC42:EUB42)</f>
        <v>#NUM!</v>
      </c>
      <c r="ESD48" s="36">
        <f>IRRm(ESC42:EUB42)</f>
        <v>1.0999999999999999</v>
      </c>
      <c r="ESE48" s="36"/>
      <c r="ESF48" s="36"/>
      <c r="ESG48" s="27" t="e">
        <f>IRR(ESG42:EUF42)</f>
        <v>#NUM!</v>
      </c>
      <c r="ESH48" s="36">
        <f>IRRm(ESG42:EUF42)</f>
        <v>1.0999999999999999</v>
      </c>
      <c r="ESI48" s="36"/>
      <c r="ESJ48" s="36"/>
      <c r="ESK48" s="27" t="e">
        <f>IRR(ESK42:EUJ42)</f>
        <v>#NUM!</v>
      </c>
      <c r="ESL48" s="36">
        <f>IRRm(ESK42:EUJ42)</f>
        <v>1.0999999999999999</v>
      </c>
      <c r="ESM48" s="36"/>
      <c r="ESN48" s="36"/>
      <c r="ESO48" s="27" t="e">
        <f>IRR(ESO42:EUN42)</f>
        <v>#NUM!</v>
      </c>
      <c r="ESP48" s="36">
        <f>IRRm(ESO42:EUN42)</f>
        <v>1.0999999999999999</v>
      </c>
      <c r="ESQ48" s="36"/>
      <c r="ESR48" s="36"/>
      <c r="ESS48" s="27" t="e">
        <f>IRR(ESS42:EUR42)</f>
        <v>#NUM!</v>
      </c>
      <c r="EST48" s="36">
        <f>IRRm(ESS42:EUR42)</f>
        <v>1.0999999999999999</v>
      </c>
      <c r="ESU48" s="36"/>
      <c r="ESV48" s="36"/>
      <c r="ESW48" s="27" t="e">
        <f>IRR(ESW42:EUV42)</f>
        <v>#NUM!</v>
      </c>
      <c r="ESX48" s="36">
        <f>IRRm(ESW42:EUV42)</f>
        <v>1.0999999999999999</v>
      </c>
      <c r="ESY48" s="36"/>
      <c r="ESZ48" s="36"/>
      <c r="ETA48" s="27" t="e">
        <f>IRR(ETA42:EUZ42)</f>
        <v>#NUM!</v>
      </c>
      <c r="ETB48" s="36">
        <f>IRRm(ETA42:EUZ42)</f>
        <v>1.0999999999999999</v>
      </c>
      <c r="ETC48" s="36"/>
      <c r="ETD48" s="36"/>
      <c r="ETE48" s="27" t="e">
        <f>IRR(ETE42:EVD42)</f>
        <v>#NUM!</v>
      </c>
      <c r="ETF48" s="36">
        <f>IRRm(ETE42:EVD42)</f>
        <v>1.0999999999999999</v>
      </c>
      <c r="ETG48" s="36"/>
      <c r="ETH48" s="36"/>
      <c r="ETI48" s="27" t="e">
        <f>IRR(ETI42:EVH42)</f>
        <v>#NUM!</v>
      </c>
      <c r="ETJ48" s="36">
        <f>IRRm(ETI42:EVH42)</f>
        <v>1.0999999999999999</v>
      </c>
      <c r="ETK48" s="36"/>
      <c r="ETL48" s="36"/>
      <c r="ETM48" s="27" t="e">
        <f>IRR(ETM42:EVL42)</f>
        <v>#NUM!</v>
      </c>
      <c r="ETN48" s="36">
        <f>IRRm(ETM42:EVL42)</f>
        <v>1.0999999999999999</v>
      </c>
      <c r="ETO48" s="36"/>
      <c r="ETP48" s="36"/>
      <c r="ETQ48" s="27" t="e">
        <f>IRR(ETQ42:EVP42)</f>
        <v>#NUM!</v>
      </c>
      <c r="ETR48" s="36">
        <f>IRRm(ETQ42:EVP42)</f>
        <v>1.0999999999999999</v>
      </c>
      <c r="ETS48" s="36"/>
      <c r="ETT48" s="36"/>
      <c r="ETU48" s="27" t="e">
        <f>IRR(ETU42:EVT42)</f>
        <v>#NUM!</v>
      </c>
      <c r="ETV48" s="36">
        <f>IRRm(ETU42:EVT42)</f>
        <v>1.0999999999999999</v>
      </c>
      <c r="ETW48" s="36"/>
      <c r="ETX48" s="36"/>
      <c r="ETY48" s="27" t="e">
        <f>IRR(ETY42:EVX42)</f>
        <v>#NUM!</v>
      </c>
      <c r="ETZ48" s="36">
        <f>IRRm(ETY42:EVX42)</f>
        <v>1.0999999999999999</v>
      </c>
      <c r="EUA48" s="36"/>
      <c r="EUB48" s="36"/>
      <c r="EUC48" s="27" t="e">
        <f>IRR(EUC42:EWB42)</f>
        <v>#NUM!</v>
      </c>
      <c r="EUD48" s="36">
        <f>IRRm(EUC42:EWB42)</f>
        <v>1.0999999999999999</v>
      </c>
      <c r="EUE48" s="36"/>
      <c r="EUF48" s="36"/>
      <c r="EUG48" s="27" t="e">
        <f>IRR(EUG42:EWF42)</f>
        <v>#NUM!</v>
      </c>
      <c r="EUH48" s="36">
        <f>IRRm(EUG42:EWF42)</f>
        <v>1.0999999999999999</v>
      </c>
      <c r="EUI48" s="36"/>
      <c r="EUJ48" s="36"/>
      <c r="EUK48" s="27" t="e">
        <f>IRR(EUK42:EWJ42)</f>
        <v>#NUM!</v>
      </c>
      <c r="EUL48" s="36">
        <f>IRRm(EUK42:EWJ42)</f>
        <v>1.0999999999999999</v>
      </c>
      <c r="EUM48" s="36"/>
      <c r="EUN48" s="36"/>
      <c r="EUO48" s="27" t="e">
        <f>IRR(EUO42:EWN42)</f>
        <v>#NUM!</v>
      </c>
      <c r="EUP48" s="36">
        <f>IRRm(EUO42:EWN42)</f>
        <v>1.0999999999999999</v>
      </c>
      <c r="EUQ48" s="36"/>
      <c r="EUR48" s="36"/>
      <c r="EUS48" s="27" t="e">
        <f>IRR(EUS42:EWR42)</f>
        <v>#NUM!</v>
      </c>
      <c r="EUT48" s="36">
        <f>IRRm(EUS42:EWR42)</f>
        <v>1.0999999999999999</v>
      </c>
      <c r="EUU48" s="36"/>
      <c r="EUV48" s="36"/>
      <c r="EUW48" s="27" t="e">
        <f>IRR(EUW42:EWV42)</f>
        <v>#NUM!</v>
      </c>
      <c r="EUX48" s="36">
        <f>IRRm(EUW42:EWV42)</f>
        <v>1.0999999999999999</v>
      </c>
      <c r="EUY48" s="36"/>
      <c r="EUZ48" s="36"/>
      <c r="EVA48" s="27" t="e">
        <f>IRR(EVA42:EWZ42)</f>
        <v>#NUM!</v>
      </c>
      <c r="EVB48" s="36">
        <f>IRRm(EVA42:EWZ42)</f>
        <v>1.0999999999999999</v>
      </c>
      <c r="EVC48" s="36"/>
      <c r="EVD48" s="36"/>
      <c r="EVE48" s="27" t="e">
        <f>IRR(EVE42:EXD42)</f>
        <v>#NUM!</v>
      </c>
      <c r="EVF48" s="36">
        <f>IRRm(EVE42:EXD42)</f>
        <v>1.0999999999999999</v>
      </c>
      <c r="EVG48" s="36"/>
      <c r="EVH48" s="36"/>
      <c r="EVI48" s="27" t="e">
        <f>IRR(EVI42:EXH42)</f>
        <v>#NUM!</v>
      </c>
      <c r="EVJ48" s="36">
        <f>IRRm(EVI42:EXH42)</f>
        <v>1.0999999999999999</v>
      </c>
      <c r="EVK48" s="36"/>
      <c r="EVL48" s="36"/>
      <c r="EVM48" s="27" t="e">
        <f>IRR(EVM42:EXL42)</f>
        <v>#NUM!</v>
      </c>
      <c r="EVN48" s="36">
        <f>IRRm(EVM42:EXL42)</f>
        <v>1.0999999999999999</v>
      </c>
      <c r="EVO48" s="36"/>
      <c r="EVP48" s="36"/>
      <c r="EVQ48" s="27" t="e">
        <f>IRR(EVQ42:EXP42)</f>
        <v>#NUM!</v>
      </c>
      <c r="EVR48" s="36">
        <f>IRRm(EVQ42:EXP42)</f>
        <v>1.0999999999999999</v>
      </c>
      <c r="EVS48" s="36"/>
      <c r="EVT48" s="36"/>
      <c r="EVU48" s="27" t="e">
        <f>IRR(EVU42:EXT42)</f>
        <v>#NUM!</v>
      </c>
      <c r="EVV48" s="36">
        <f>IRRm(EVU42:EXT42)</f>
        <v>1.0999999999999999</v>
      </c>
      <c r="EVW48" s="36"/>
      <c r="EVX48" s="36"/>
      <c r="EVY48" s="27" t="e">
        <f>IRR(EVY42:EXX42)</f>
        <v>#NUM!</v>
      </c>
      <c r="EVZ48" s="36">
        <f>IRRm(EVY42:EXX42)</f>
        <v>1.0999999999999999</v>
      </c>
      <c r="EWA48" s="36"/>
      <c r="EWB48" s="36"/>
      <c r="EWC48" s="27" t="e">
        <f>IRR(EWC42:EYB42)</f>
        <v>#NUM!</v>
      </c>
      <c r="EWD48" s="36">
        <f>IRRm(EWC42:EYB42)</f>
        <v>1.0999999999999999</v>
      </c>
      <c r="EWE48" s="36"/>
      <c r="EWF48" s="36"/>
      <c r="EWG48" s="27" t="e">
        <f>IRR(EWG42:EYF42)</f>
        <v>#NUM!</v>
      </c>
      <c r="EWH48" s="36">
        <f>IRRm(EWG42:EYF42)</f>
        <v>1.0999999999999999</v>
      </c>
      <c r="EWI48" s="36"/>
      <c r="EWJ48" s="36"/>
      <c r="EWK48" s="27" t="e">
        <f>IRR(EWK42:EYJ42)</f>
        <v>#NUM!</v>
      </c>
      <c r="EWL48" s="36">
        <f>IRRm(EWK42:EYJ42)</f>
        <v>1.0999999999999999</v>
      </c>
      <c r="EWM48" s="36"/>
      <c r="EWN48" s="36"/>
      <c r="EWO48" s="27" t="e">
        <f>IRR(EWO42:EYN42)</f>
        <v>#NUM!</v>
      </c>
      <c r="EWP48" s="36">
        <f>IRRm(EWO42:EYN42)</f>
        <v>1.0999999999999999</v>
      </c>
      <c r="EWQ48" s="36"/>
      <c r="EWR48" s="36"/>
      <c r="EWS48" s="27" t="e">
        <f>IRR(EWS42:EYR42)</f>
        <v>#NUM!</v>
      </c>
      <c r="EWT48" s="36">
        <f>IRRm(EWS42:EYR42)</f>
        <v>1.0999999999999999</v>
      </c>
      <c r="EWU48" s="36"/>
      <c r="EWV48" s="36"/>
      <c r="EWW48" s="27" t="e">
        <f>IRR(EWW42:EYV42)</f>
        <v>#NUM!</v>
      </c>
      <c r="EWX48" s="36">
        <f>IRRm(EWW42:EYV42)</f>
        <v>1.0999999999999999</v>
      </c>
      <c r="EWY48" s="36"/>
      <c r="EWZ48" s="36"/>
      <c r="EXA48" s="27" t="e">
        <f>IRR(EXA42:EYZ42)</f>
        <v>#NUM!</v>
      </c>
      <c r="EXB48" s="36">
        <f>IRRm(EXA42:EYZ42)</f>
        <v>1.0999999999999999</v>
      </c>
      <c r="EXC48" s="36"/>
      <c r="EXD48" s="36"/>
      <c r="EXE48" s="27" t="e">
        <f>IRR(EXE42:EZD42)</f>
        <v>#NUM!</v>
      </c>
      <c r="EXF48" s="36">
        <f>IRRm(EXE42:EZD42)</f>
        <v>1.0999999999999999</v>
      </c>
      <c r="EXG48" s="36"/>
      <c r="EXH48" s="36"/>
      <c r="EXI48" s="27" t="e">
        <f>IRR(EXI42:EZH42)</f>
        <v>#NUM!</v>
      </c>
      <c r="EXJ48" s="36">
        <f>IRRm(EXI42:EZH42)</f>
        <v>1.0999999999999999</v>
      </c>
      <c r="EXK48" s="36"/>
      <c r="EXL48" s="36"/>
      <c r="EXM48" s="27" t="e">
        <f>IRR(EXM42:EZL42)</f>
        <v>#NUM!</v>
      </c>
      <c r="EXN48" s="36">
        <f>IRRm(EXM42:EZL42)</f>
        <v>1.0999999999999999</v>
      </c>
      <c r="EXO48" s="36"/>
      <c r="EXP48" s="36"/>
      <c r="EXQ48" s="27" t="e">
        <f>IRR(EXQ42:EZP42)</f>
        <v>#NUM!</v>
      </c>
      <c r="EXR48" s="36">
        <f>IRRm(EXQ42:EZP42)</f>
        <v>1.0999999999999999</v>
      </c>
      <c r="EXS48" s="36"/>
      <c r="EXT48" s="36"/>
      <c r="EXU48" s="27" t="e">
        <f>IRR(EXU42:EZT42)</f>
        <v>#NUM!</v>
      </c>
      <c r="EXV48" s="36">
        <f>IRRm(EXU42:EZT42)</f>
        <v>1.0999999999999999</v>
      </c>
      <c r="EXW48" s="36"/>
      <c r="EXX48" s="36"/>
      <c r="EXY48" s="27" t="e">
        <f>IRR(EXY42:EZX42)</f>
        <v>#NUM!</v>
      </c>
      <c r="EXZ48" s="36">
        <f>IRRm(EXY42:EZX42)</f>
        <v>1.0999999999999999</v>
      </c>
      <c r="EYA48" s="36"/>
      <c r="EYB48" s="36"/>
      <c r="EYC48" s="27" t="e">
        <f>IRR(EYC42:FAB42)</f>
        <v>#NUM!</v>
      </c>
      <c r="EYD48" s="36">
        <f>IRRm(EYC42:FAB42)</f>
        <v>1.0999999999999999</v>
      </c>
      <c r="EYE48" s="36"/>
      <c r="EYF48" s="36"/>
      <c r="EYG48" s="27" t="e">
        <f>IRR(EYG42:FAF42)</f>
        <v>#NUM!</v>
      </c>
      <c r="EYH48" s="36">
        <f>IRRm(EYG42:FAF42)</f>
        <v>1.0999999999999999</v>
      </c>
      <c r="EYI48" s="36"/>
      <c r="EYJ48" s="36"/>
      <c r="EYK48" s="27" t="e">
        <f>IRR(EYK42:FAJ42)</f>
        <v>#NUM!</v>
      </c>
      <c r="EYL48" s="36">
        <f>IRRm(EYK42:FAJ42)</f>
        <v>1.0999999999999999</v>
      </c>
      <c r="EYM48" s="36"/>
      <c r="EYN48" s="36"/>
      <c r="EYO48" s="27" t="e">
        <f>IRR(EYO42:FAN42)</f>
        <v>#NUM!</v>
      </c>
      <c r="EYP48" s="36">
        <f>IRRm(EYO42:FAN42)</f>
        <v>1.0999999999999999</v>
      </c>
      <c r="EYQ48" s="36"/>
      <c r="EYR48" s="36"/>
      <c r="EYS48" s="27" t="e">
        <f>IRR(EYS42:FAR42)</f>
        <v>#NUM!</v>
      </c>
      <c r="EYT48" s="36">
        <f>IRRm(EYS42:FAR42)</f>
        <v>1.0999999999999999</v>
      </c>
      <c r="EYU48" s="36"/>
      <c r="EYV48" s="36"/>
      <c r="EYW48" s="27" t="e">
        <f>IRR(EYW42:FAV42)</f>
        <v>#NUM!</v>
      </c>
      <c r="EYX48" s="36">
        <f>IRRm(EYW42:FAV42)</f>
        <v>1.0999999999999999</v>
      </c>
      <c r="EYY48" s="36"/>
      <c r="EYZ48" s="36"/>
      <c r="EZA48" s="27" t="e">
        <f>IRR(EZA42:FAZ42)</f>
        <v>#NUM!</v>
      </c>
      <c r="EZB48" s="36">
        <f>IRRm(EZA42:FAZ42)</f>
        <v>1.0999999999999999</v>
      </c>
      <c r="EZC48" s="36"/>
      <c r="EZD48" s="36"/>
      <c r="EZE48" s="27" t="e">
        <f>IRR(EZE42:FBD42)</f>
        <v>#NUM!</v>
      </c>
      <c r="EZF48" s="36">
        <f>IRRm(EZE42:FBD42)</f>
        <v>1.0999999999999999</v>
      </c>
      <c r="EZG48" s="36"/>
      <c r="EZH48" s="36"/>
      <c r="EZI48" s="27" t="e">
        <f>IRR(EZI42:FBH42)</f>
        <v>#NUM!</v>
      </c>
      <c r="EZJ48" s="36">
        <f>IRRm(EZI42:FBH42)</f>
        <v>1.0999999999999999</v>
      </c>
      <c r="EZK48" s="36"/>
      <c r="EZL48" s="36"/>
      <c r="EZM48" s="27" t="e">
        <f>IRR(EZM42:FBL42)</f>
        <v>#NUM!</v>
      </c>
      <c r="EZN48" s="36">
        <f>IRRm(EZM42:FBL42)</f>
        <v>1.0999999999999999</v>
      </c>
      <c r="EZO48" s="36"/>
      <c r="EZP48" s="36"/>
      <c r="EZQ48" s="27" t="e">
        <f>IRR(EZQ42:FBP42)</f>
        <v>#NUM!</v>
      </c>
      <c r="EZR48" s="36">
        <f>IRRm(EZQ42:FBP42)</f>
        <v>1.0999999999999999</v>
      </c>
      <c r="EZS48" s="36"/>
      <c r="EZT48" s="36"/>
      <c r="EZU48" s="27" t="e">
        <f>IRR(EZU42:FBT42)</f>
        <v>#NUM!</v>
      </c>
      <c r="EZV48" s="36">
        <f>IRRm(EZU42:FBT42)</f>
        <v>1.0999999999999999</v>
      </c>
      <c r="EZW48" s="36"/>
      <c r="EZX48" s="36"/>
      <c r="EZY48" s="27" t="e">
        <f>IRR(EZY42:FBX42)</f>
        <v>#NUM!</v>
      </c>
      <c r="EZZ48" s="36">
        <f>IRRm(EZY42:FBX42)</f>
        <v>1.0999999999999999</v>
      </c>
      <c r="FAA48" s="36"/>
      <c r="FAB48" s="36"/>
      <c r="FAC48" s="27" t="e">
        <f>IRR(FAC42:FCB42)</f>
        <v>#NUM!</v>
      </c>
      <c r="FAD48" s="36">
        <f>IRRm(FAC42:FCB42)</f>
        <v>1.0999999999999999</v>
      </c>
      <c r="FAE48" s="36"/>
      <c r="FAF48" s="36"/>
      <c r="FAG48" s="27" t="e">
        <f>IRR(FAG42:FCF42)</f>
        <v>#NUM!</v>
      </c>
      <c r="FAH48" s="36">
        <f>IRRm(FAG42:FCF42)</f>
        <v>1.0999999999999999</v>
      </c>
      <c r="FAI48" s="36"/>
      <c r="FAJ48" s="36"/>
      <c r="FAK48" s="27" t="e">
        <f>IRR(FAK42:FCJ42)</f>
        <v>#NUM!</v>
      </c>
      <c r="FAL48" s="36">
        <f>IRRm(FAK42:FCJ42)</f>
        <v>1.0999999999999999</v>
      </c>
      <c r="FAM48" s="36"/>
      <c r="FAN48" s="36"/>
      <c r="FAO48" s="27" t="e">
        <f>IRR(FAO42:FCN42)</f>
        <v>#NUM!</v>
      </c>
      <c r="FAP48" s="36">
        <f>IRRm(FAO42:FCN42)</f>
        <v>1.0999999999999999</v>
      </c>
      <c r="FAQ48" s="36"/>
      <c r="FAR48" s="36"/>
      <c r="FAS48" s="27" t="e">
        <f>IRR(FAS42:FCR42)</f>
        <v>#NUM!</v>
      </c>
      <c r="FAT48" s="36">
        <f>IRRm(FAS42:FCR42)</f>
        <v>1.0999999999999999</v>
      </c>
      <c r="FAU48" s="36"/>
      <c r="FAV48" s="36"/>
      <c r="FAW48" s="27" t="e">
        <f>IRR(FAW42:FCV42)</f>
        <v>#NUM!</v>
      </c>
      <c r="FAX48" s="36">
        <f>IRRm(FAW42:FCV42)</f>
        <v>1.0999999999999999</v>
      </c>
      <c r="FAY48" s="36"/>
      <c r="FAZ48" s="36"/>
      <c r="FBA48" s="27" t="e">
        <f>IRR(FBA42:FCZ42)</f>
        <v>#NUM!</v>
      </c>
      <c r="FBB48" s="36">
        <f>IRRm(FBA42:FCZ42)</f>
        <v>1.0999999999999999</v>
      </c>
      <c r="FBC48" s="36"/>
      <c r="FBD48" s="36"/>
      <c r="FBE48" s="27" t="e">
        <f>IRR(FBE42:FDD42)</f>
        <v>#NUM!</v>
      </c>
      <c r="FBF48" s="36">
        <f>IRRm(FBE42:FDD42)</f>
        <v>1.0999999999999999</v>
      </c>
      <c r="FBG48" s="36"/>
      <c r="FBH48" s="36"/>
      <c r="FBI48" s="27" t="e">
        <f>IRR(FBI42:FDH42)</f>
        <v>#NUM!</v>
      </c>
      <c r="FBJ48" s="36">
        <f>IRRm(FBI42:FDH42)</f>
        <v>1.0999999999999999</v>
      </c>
      <c r="FBK48" s="36"/>
      <c r="FBL48" s="36"/>
      <c r="FBM48" s="27" t="e">
        <f>IRR(FBM42:FDL42)</f>
        <v>#NUM!</v>
      </c>
      <c r="FBN48" s="36">
        <f>IRRm(FBM42:FDL42)</f>
        <v>1.0999999999999999</v>
      </c>
      <c r="FBO48" s="36"/>
      <c r="FBP48" s="36"/>
      <c r="FBQ48" s="27" t="e">
        <f>IRR(FBQ42:FDP42)</f>
        <v>#NUM!</v>
      </c>
      <c r="FBR48" s="36">
        <f>IRRm(FBQ42:FDP42)</f>
        <v>1.0999999999999999</v>
      </c>
      <c r="FBS48" s="36"/>
      <c r="FBT48" s="36"/>
      <c r="FBU48" s="27" t="e">
        <f>IRR(FBU42:FDT42)</f>
        <v>#NUM!</v>
      </c>
      <c r="FBV48" s="36">
        <f>IRRm(FBU42:FDT42)</f>
        <v>1.0999999999999999</v>
      </c>
      <c r="FBW48" s="36"/>
      <c r="FBX48" s="36"/>
      <c r="FBY48" s="27" t="e">
        <f>IRR(FBY42:FDX42)</f>
        <v>#NUM!</v>
      </c>
      <c r="FBZ48" s="36">
        <f>IRRm(FBY42:FDX42)</f>
        <v>1.0999999999999999</v>
      </c>
      <c r="FCA48" s="36"/>
      <c r="FCB48" s="36"/>
      <c r="FCC48" s="27" t="e">
        <f>IRR(FCC42:FEB42)</f>
        <v>#NUM!</v>
      </c>
      <c r="FCD48" s="36">
        <f>IRRm(FCC42:FEB42)</f>
        <v>1.0999999999999999</v>
      </c>
      <c r="FCE48" s="36"/>
      <c r="FCF48" s="36"/>
      <c r="FCG48" s="27" t="e">
        <f>IRR(FCG42:FEF42)</f>
        <v>#NUM!</v>
      </c>
      <c r="FCH48" s="36">
        <f>IRRm(FCG42:FEF42)</f>
        <v>1.0999999999999999</v>
      </c>
      <c r="FCI48" s="36"/>
      <c r="FCJ48" s="36"/>
      <c r="FCK48" s="27" t="e">
        <f>IRR(FCK42:FEJ42)</f>
        <v>#NUM!</v>
      </c>
      <c r="FCL48" s="36">
        <f>IRRm(FCK42:FEJ42)</f>
        <v>1.0999999999999999</v>
      </c>
      <c r="FCM48" s="36"/>
      <c r="FCN48" s="36"/>
      <c r="FCO48" s="27" t="e">
        <f>IRR(FCO42:FEN42)</f>
        <v>#NUM!</v>
      </c>
      <c r="FCP48" s="36">
        <f>IRRm(FCO42:FEN42)</f>
        <v>1.0999999999999999</v>
      </c>
      <c r="FCQ48" s="36"/>
      <c r="FCR48" s="36"/>
      <c r="FCS48" s="27" t="e">
        <f>IRR(FCS42:FER42)</f>
        <v>#NUM!</v>
      </c>
      <c r="FCT48" s="36">
        <f>IRRm(FCS42:FER42)</f>
        <v>1.0999999999999999</v>
      </c>
      <c r="FCU48" s="36"/>
      <c r="FCV48" s="36"/>
      <c r="FCW48" s="27" t="e">
        <f>IRR(FCW42:FEV42)</f>
        <v>#NUM!</v>
      </c>
      <c r="FCX48" s="36">
        <f>IRRm(FCW42:FEV42)</f>
        <v>1.0999999999999999</v>
      </c>
      <c r="FCY48" s="36"/>
      <c r="FCZ48" s="36"/>
      <c r="FDA48" s="27" t="e">
        <f>IRR(FDA42:FEZ42)</f>
        <v>#NUM!</v>
      </c>
      <c r="FDB48" s="36">
        <f>IRRm(FDA42:FEZ42)</f>
        <v>1.0999999999999999</v>
      </c>
      <c r="FDC48" s="36"/>
      <c r="FDD48" s="36"/>
      <c r="FDE48" s="27" t="e">
        <f>IRR(FDE42:FFD42)</f>
        <v>#NUM!</v>
      </c>
      <c r="FDF48" s="36">
        <f>IRRm(FDE42:FFD42)</f>
        <v>1.0999999999999999</v>
      </c>
      <c r="FDG48" s="36"/>
      <c r="FDH48" s="36"/>
      <c r="FDI48" s="27" t="e">
        <f>IRR(FDI42:FFH42)</f>
        <v>#NUM!</v>
      </c>
      <c r="FDJ48" s="36">
        <f>IRRm(FDI42:FFH42)</f>
        <v>1.0999999999999999</v>
      </c>
      <c r="FDK48" s="36"/>
      <c r="FDL48" s="36"/>
      <c r="FDM48" s="27" t="e">
        <f>IRR(FDM42:FFL42)</f>
        <v>#NUM!</v>
      </c>
      <c r="FDN48" s="36">
        <f>IRRm(FDM42:FFL42)</f>
        <v>1.0999999999999999</v>
      </c>
      <c r="FDO48" s="36"/>
      <c r="FDP48" s="36"/>
      <c r="FDQ48" s="27" t="e">
        <f>IRR(FDQ42:FFP42)</f>
        <v>#NUM!</v>
      </c>
      <c r="FDR48" s="36">
        <f>IRRm(FDQ42:FFP42)</f>
        <v>1.0999999999999999</v>
      </c>
      <c r="FDS48" s="36"/>
      <c r="FDT48" s="36"/>
      <c r="FDU48" s="27" t="e">
        <f>IRR(FDU42:FFT42)</f>
        <v>#NUM!</v>
      </c>
      <c r="FDV48" s="36">
        <f>IRRm(FDU42:FFT42)</f>
        <v>1.0999999999999999</v>
      </c>
      <c r="FDW48" s="36"/>
      <c r="FDX48" s="36"/>
      <c r="FDY48" s="27" t="e">
        <f>IRR(FDY42:FFX42)</f>
        <v>#NUM!</v>
      </c>
      <c r="FDZ48" s="36">
        <f>IRRm(FDY42:FFX42)</f>
        <v>1.0999999999999999</v>
      </c>
      <c r="FEA48" s="36"/>
      <c r="FEB48" s="36"/>
      <c r="FEC48" s="27" t="e">
        <f>IRR(FEC42:FGB42)</f>
        <v>#NUM!</v>
      </c>
      <c r="FED48" s="36">
        <f>IRRm(FEC42:FGB42)</f>
        <v>1.0999999999999999</v>
      </c>
      <c r="FEE48" s="36"/>
      <c r="FEF48" s="36"/>
      <c r="FEG48" s="27" t="e">
        <f>IRR(FEG42:FGF42)</f>
        <v>#NUM!</v>
      </c>
      <c r="FEH48" s="36">
        <f>IRRm(FEG42:FGF42)</f>
        <v>1.0999999999999999</v>
      </c>
      <c r="FEI48" s="36"/>
      <c r="FEJ48" s="36"/>
      <c r="FEK48" s="27" t="e">
        <f>IRR(FEK42:FGJ42)</f>
        <v>#NUM!</v>
      </c>
      <c r="FEL48" s="36">
        <f>IRRm(FEK42:FGJ42)</f>
        <v>1.0999999999999999</v>
      </c>
      <c r="FEM48" s="36"/>
      <c r="FEN48" s="36"/>
      <c r="FEO48" s="27" t="e">
        <f>IRR(FEO42:FGN42)</f>
        <v>#NUM!</v>
      </c>
      <c r="FEP48" s="36">
        <f>IRRm(FEO42:FGN42)</f>
        <v>1.0999999999999999</v>
      </c>
      <c r="FEQ48" s="36"/>
      <c r="FER48" s="36"/>
      <c r="FES48" s="27" t="e">
        <f>IRR(FES42:FGR42)</f>
        <v>#NUM!</v>
      </c>
      <c r="FET48" s="36">
        <f>IRRm(FES42:FGR42)</f>
        <v>1.0999999999999999</v>
      </c>
      <c r="FEU48" s="36"/>
      <c r="FEV48" s="36"/>
      <c r="FEW48" s="27" t="e">
        <f>IRR(FEW42:FGV42)</f>
        <v>#NUM!</v>
      </c>
      <c r="FEX48" s="36">
        <f>IRRm(FEW42:FGV42)</f>
        <v>1.0999999999999999</v>
      </c>
      <c r="FEY48" s="36"/>
      <c r="FEZ48" s="36"/>
      <c r="FFA48" s="27" t="e">
        <f>IRR(FFA42:FGZ42)</f>
        <v>#NUM!</v>
      </c>
      <c r="FFB48" s="36">
        <f>IRRm(FFA42:FGZ42)</f>
        <v>1.0999999999999999</v>
      </c>
      <c r="FFC48" s="36"/>
      <c r="FFD48" s="36"/>
      <c r="FFE48" s="27" t="e">
        <f>IRR(FFE42:FHD42)</f>
        <v>#NUM!</v>
      </c>
      <c r="FFF48" s="36">
        <f>IRRm(FFE42:FHD42)</f>
        <v>1.0999999999999999</v>
      </c>
      <c r="FFG48" s="36"/>
      <c r="FFH48" s="36"/>
      <c r="FFI48" s="27" t="e">
        <f>IRR(FFI42:FHH42)</f>
        <v>#NUM!</v>
      </c>
      <c r="FFJ48" s="36">
        <f>IRRm(FFI42:FHH42)</f>
        <v>1.0999999999999999</v>
      </c>
      <c r="FFK48" s="36"/>
      <c r="FFL48" s="36"/>
      <c r="FFM48" s="27" t="e">
        <f>IRR(FFM42:FHL42)</f>
        <v>#NUM!</v>
      </c>
      <c r="FFN48" s="36">
        <f>IRRm(FFM42:FHL42)</f>
        <v>1.0999999999999999</v>
      </c>
      <c r="FFO48" s="36"/>
      <c r="FFP48" s="36"/>
      <c r="FFQ48" s="27" t="e">
        <f>IRR(FFQ42:FHP42)</f>
        <v>#NUM!</v>
      </c>
      <c r="FFR48" s="36">
        <f>IRRm(FFQ42:FHP42)</f>
        <v>1.0999999999999999</v>
      </c>
      <c r="FFS48" s="36"/>
      <c r="FFT48" s="36"/>
      <c r="FFU48" s="27" t="e">
        <f>IRR(FFU42:FHT42)</f>
        <v>#NUM!</v>
      </c>
      <c r="FFV48" s="36">
        <f>IRRm(FFU42:FHT42)</f>
        <v>1.0999999999999999</v>
      </c>
      <c r="FFW48" s="36"/>
      <c r="FFX48" s="36"/>
      <c r="FFY48" s="27" t="e">
        <f>IRR(FFY42:FHX42)</f>
        <v>#NUM!</v>
      </c>
      <c r="FFZ48" s="36">
        <f>IRRm(FFY42:FHX42)</f>
        <v>1.0999999999999999</v>
      </c>
      <c r="FGA48" s="36"/>
      <c r="FGB48" s="36"/>
      <c r="FGC48" s="27" t="e">
        <f>IRR(FGC42:FIB42)</f>
        <v>#NUM!</v>
      </c>
      <c r="FGD48" s="36">
        <f>IRRm(FGC42:FIB42)</f>
        <v>1.0999999999999999</v>
      </c>
      <c r="FGE48" s="36"/>
      <c r="FGF48" s="36"/>
      <c r="FGG48" s="27" t="e">
        <f>IRR(FGG42:FIF42)</f>
        <v>#NUM!</v>
      </c>
      <c r="FGH48" s="36">
        <f>IRRm(FGG42:FIF42)</f>
        <v>1.0999999999999999</v>
      </c>
      <c r="FGI48" s="36"/>
      <c r="FGJ48" s="36"/>
      <c r="FGK48" s="27" t="e">
        <f>IRR(FGK42:FIJ42)</f>
        <v>#NUM!</v>
      </c>
      <c r="FGL48" s="36">
        <f>IRRm(FGK42:FIJ42)</f>
        <v>1.0999999999999999</v>
      </c>
      <c r="FGM48" s="36"/>
      <c r="FGN48" s="36"/>
      <c r="FGO48" s="27" t="e">
        <f>IRR(FGO42:FIN42)</f>
        <v>#NUM!</v>
      </c>
      <c r="FGP48" s="36">
        <f>IRRm(FGO42:FIN42)</f>
        <v>1.0999999999999999</v>
      </c>
      <c r="FGQ48" s="36"/>
      <c r="FGR48" s="36"/>
      <c r="FGS48" s="27" t="e">
        <f>IRR(FGS42:FIR42)</f>
        <v>#NUM!</v>
      </c>
      <c r="FGT48" s="36">
        <f>IRRm(FGS42:FIR42)</f>
        <v>1.0999999999999999</v>
      </c>
      <c r="FGU48" s="36"/>
      <c r="FGV48" s="36"/>
      <c r="FGW48" s="27" t="e">
        <f>IRR(FGW42:FIV42)</f>
        <v>#NUM!</v>
      </c>
      <c r="FGX48" s="36">
        <f>IRRm(FGW42:FIV42)</f>
        <v>1.0999999999999999</v>
      </c>
      <c r="FGY48" s="36"/>
      <c r="FGZ48" s="36"/>
      <c r="FHA48" s="27" t="e">
        <f>IRR(FHA42:FIZ42)</f>
        <v>#NUM!</v>
      </c>
      <c r="FHB48" s="36">
        <f>IRRm(FHA42:FIZ42)</f>
        <v>1.0999999999999999</v>
      </c>
      <c r="FHC48" s="36"/>
      <c r="FHD48" s="36"/>
      <c r="FHE48" s="27" t="e">
        <f>IRR(FHE42:FJD42)</f>
        <v>#NUM!</v>
      </c>
      <c r="FHF48" s="36">
        <f>IRRm(FHE42:FJD42)</f>
        <v>1.0999999999999999</v>
      </c>
      <c r="FHG48" s="36"/>
      <c r="FHH48" s="36"/>
      <c r="FHI48" s="27" t="e">
        <f>IRR(FHI42:FJH42)</f>
        <v>#NUM!</v>
      </c>
      <c r="FHJ48" s="36">
        <f>IRRm(FHI42:FJH42)</f>
        <v>1.0999999999999999</v>
      </c>
      <c r="FHK48" s="36"/>
      <c r="FHL48" s="36"/>
      <c r="FHM48" s="27" t="e">
        <f>IRR(FHM42:FJL42)</f>
        <v>#NUM!</v>
      </c>
      <c r="FHN48" s="36">
        <f>IRRm(FHM42:FJL42)</f>
        <v>1.0999999999999999</v>
      </c>
      <c r="FHO48" s="36"/>
      <c r="FHP48" s="36"/>
      <c r="FHQ48" s="27" t="e">
        <f>IRR(FHQ42:FJP42)</f>
        <v>#NUM!</v>
      </c>
      <c r="FHR48" s="36">
        <f>IRRm(FHQ42:FJP42)</f>
        <v>1.0999999999999999</v>
      </c>
      <c r="FHS48" s="36"/>
      <c r="FHT48" s="36"/>
      <c r="FHU48" s="27" t="e">
        <f>IRR(FHU42:FJT42)</f>
        <v>#NUM!</v>
      </c>
      <c r="FHV48" s="36">
        <f>IRRm(FHU42:FJT42)</f>
        <v>1.0999999999999999</v>
      </c>
      <c r="FHW48" s="36"/>
      <c r="FHX48" s="36"/>
      <c r="FHY48" s="27" t="e">
        <f>IRR(FHY42:FJX42)</f>
        <v>#NUM!</v>
      </c>
      <c r="FHZ48" s="36">
        <f>IRRm(FHY42:FJX42)</f>
        <v>1.0999999999999999</v>
      </c>
      <c r="FIA48" s="36"/>
      <c r="FIB48" s="36"/>
      <c r="FIC48" s="27" t="e">
        <f>IRR(FIC42:FKB42)</f>
        <v>#NUM!</v>
      </c>
      <c r="FID48" s="36">
        <f>IRRm(FIC42:FKB42)</f>
        <v>1.0999999999999999</v>
      </c>
      <c r="FIE48" s="36"/>
      <c r="FIF48" s="36"/>
      <c r="FIG48" s="27" t="e">
        <f>IRR(FIG42:FKF42)</f>
        <v>#NUM!</v>
      </c>
      <c r="FIH48" s="36">
        <f>IRRm(FIG42:FKF42)</f>
        <v>1.0999999999999999</v>
      </c>
      <c r="FII48" s="36"/>
      <c r="FIJ48" s="36"/>
      <c r="FIK48" s="27" t="e">
        <f>IRR(FIK42:FKJ42)</f>
        <v>#NUM!</v>
      </c>
      <c r="FIL48" s="36">
        <f>IRRm(FIK42:FKJ42)</f>
        <v>1.0999999999999999</v>
      </c>
      <c r="FIM48" s="36"/>
      <c r="FIN48" s="36"/>
      <c r="FIO48" s="27" t="e">
        <f>IRR(FIO42:FKN42)</f>
        <v>#NUM!</v>
      </c>
      <c r="FIP48" s="36">
        <f>IRRm(FIO42:FKN42)</f>
        <v>1.0999999999999999</v>
      </c>
      <c r="FIQ48" s="36"/>
      <c r="FIR48" s="36"/>
      <c r="FIS48" s="27" t="e">
        <f>IRR(FIS42:FKR42)</f>
        <v>#NUM!</v>
      </c>
      <c r="FIT48" s="36">
        <f>IRRm(FIS42:FKR42)</f>
        <v>1.0999999999999999</v>
      </c>
      <c r="FIU48" s="36"/>
      <c r="FIV48" s="36"/>
      <c r="FIW48" s="27" t="e">
        <f>IRR(FIW42:FKV42)</f>
        <v>#NUM!</v>
      </c>
      <c r="FIX48" s="36">
        <f>IRRm(FIW42:FKV42)</f>
        <v>1.0999999999999999</v>
      </c>
      <c r="FIY48" s="36"/>
      <c r="FIZ48" s="36"/>
      <c r="FJA48" s="27" t="e">
        <f>IRR(FJA42:FKZ42)</f>
        <v>#NUM!</v>
      </c>
      <c r="FJB48" s="36">
        <f>IRRm(FJA42:FKZ42)</f>
        <v>1.0999999999999999</v>
      </c>
      <c r="FJC48" s="36"/>
      <c r="FJD48" s="36"/>
      <c r="FJE48" s="27" t="e">
        <f>IRR(FJE42:FLD42)</f>
        <v>#NUM!</v>
      </c>
      <c r="FJF48" s="36">
        <f>IRRm(FJE42:FLD42)</f>
        <v>1.0999999999999999</v>
      </c>
      <c r="FJG48" s="36"/>
      <c r="FJH48" s="36"/>
      <c r="FJI48" s="27" t="e">
        <f>IRR(FJI42:FLH42)</f>
        <v>#NUM!</v>
      </c>
      <c r="FJJ48" s="36">
        <f>IRRm(FJI42:FLH42)</f>
        <v>1.0999999999999999</v>
      </c>
      <c r="FJK48" s="36"/>
      <c r="FJL48" s="36"/>
      <c r="FJM48" s="27" t="e">
        <f>IRR(FJM42:FLL42)</f>
        <v>#NUM!</v>
      </c>
      <c r="FJN48" s="36">
        <f>IRRm(FJM42:FLL42)</f>
        <v>1.0999999999999999</v>
      </c>
      <c r="FJO48" s="36"/>
      <c r="FJP48" s="36"/>
      <c r="FJQ48" s="27" t="e">
        <f>IRR(FJQ42:FLP42)</f>
        <v>#NUM!</v>
      </c>
      <c r="FJR48" s="36">
        <f>IRRm(FJQ42:FLP42)</f>
        <v>1.0999999999999999</v>
      </c>
      <c r="FJS48" s="36"/>
      <c r="FJT48" s="36"/>
      <c r="FJU48" s="27" t="e">
        <f>IRR(FJU42:FLT42)</f>
        <v>#NUM!</v>
      </c>
      <c r="FJV48" s="36">
        <f>IRRm(FJU42:FLT42)</f>
        <v>1.0999999999999999</v>
      </c>
      <c r="FJW48" s="36"/>
      <c r="FJX48" s="36"/>
      <c r="FJY48" s="27" t="e">
        <f>IRR(FJY42:FLX42)</f>
        <v>#NUM!</v>
      </c>
      <c r="FJZ48" s="36">
        <f>IRRm(FJY42:FLX42)</f>
        <v>1.0999999999999999</v>
      </c>
      <c r="FKA48" s="36"/>
      <c r="FKB48" s="36"/>
      <c r="FKC48" s="27" t="e">
        <f>IRR(FKC42:FMB42)</f>
        <v>#NUM!</v>
      </c>
      <c r="FKD48" s="36">
        <f>IRRm(FKC42:FMB42)</f>
        <v>1.0999999999999999</v>
      </c>
      <c r="FKE48" s="36"/>
      <c r="FKF48" s="36"/>
      <c r="FKG48" s="27" t="e">
        <f>IRR(FKG42:FMF42)</f>
        <v>#NUM!</v>
      </c>
      <c r="FKH48" s="36">
        <f>IRRm(FKG42:FMF42)</f>
        <v>1.0999999999999999</v>
      </c>
      <c r="FKI48" s="36"/>
      <c r="FKJ48" s="36"/>
      <c r="FKK48" s="27" t="e">
        <f>IRR(FKK42:FMJ42)</f>
        <v>#NUM!</v>
      </c>
      <c r="FKL48" s="36">
        <f>IRRm(FKK42:FMJ42)</f>
        <v>1.0999999999999999</v>
      </c>
      <c r="FKM48" s="36"/>
      <c r="FKN48" s="36"/>
      <c r="FKO48" s="27" t="e">
        <f>IRR(FKO42:FMN42)</f>
        <v>#NUM!</v>
      </c>
      <c r="FKP48" s="36">
        <f>IRRm(FKO42:FMN42)</f>
        <v>1.0999999999999999</v>
      </c>
      <c r="FKQ48" s="36"/>
      <c r="FKR48" s="36"/>
      <c r="FKS48" s="27" t="e">
        <f>IRR(FKS42:FMR42)</f>
        <v>#NUM!</v>
      </c>
      <c r="FKT48" s="36">
        <f>IRRm(FKS42:FMR42)</f>
        <v>1.0999999999999999</v>
      </c>
      <c r="FKU48" s="36"/>
      <c r="FKV48" s="36"/>
      <c r="FKW48" s="27" t="e">
        <f>IRR(FKW42:FMV42)</f>
        <v>#NUM!</v>
      </c>
      <c r="FKX48" s="36">
        <f>IRRm(FKW42:FMV42)</f>
        <v>1.0999999999999999</v>
      </c>
      <c r="FKY48" s="36"/>
      <c r="FKZ48" s="36"/>
      <c r="FLA48" s="27" t="e">
        <f>IRR(FLA42:FMZ42)</f>
        <v>#NUM!</v>
      </c>
      <c r="FLB48" s="36">
        <f>IRRm(FLA42:FMZ42)</f>
        <v>1.0999999999999999</v>
      </c>
      <c r="FLC48" s="36"/>
      <c r="FLD48" s="36"/>
      <c r="FLE48" s="27" t="e">
        <f>IRR(FLE42:FND42)</f>
        <v>#NUM!</v>
      </c>
      <c r="FLF48" s="36">
        <f>IRRm(FLE42:FND42)</f>
        <v>1.0999999999999999</v>
      </c>
      <c r="FLG48" s="36"/>
      <c r="FLH48" s="36"/>
      <c r="FLI48" s="27" t="e">
        <f>IRR(FLI42:FNH42)</f>
        <v>#NUM!</v>
      </c>
      <c r="FLJ48" s="36">
        <f>IRRm(FLI42:FNH42)</f>
        <v>1.0999999999999999</v>
      </c>
      <c r="FLK48" s="36"/>
      <c r="FLL48" s="36"/>
      <c r="FLM48" s="27" t="e">
        <f>IRR(FLM42:FNL42)</f>
        <v>#NUM!</v>
      </c>
      <c r="FLN48" s="36">
        <f>IRRm(FLM42:FNL42)</f>
        <v>1.0999999999999999</v>
      </c>
      <c r="FLO48" s="36"/>
      <c r="FLP48" s="36"/>
      <c r="FLQ48" s="27" t="e">
        <f>IRR(FLQ42:FNP42)</f>
        <v>#NUM!</v>
      </c>
      <c r="FLR48" s="36">
        <f>IRRm(FLQ42:FNP42)</f>
        <v>1.0999999999999999</v>
      </c>
      <c r="FLS48" s="36"/>
      <c r="FLT48" s="36"/>
      <c r="FLU48" s="27" t="e">
        <f>IRR(FLU42:FNT42)</f>
        <v>#NUM!</v>
      </c>
      <c r="FLV48" s="36">
        <f>IRRm(FLU42:FNT42)</f>
        <v>1.0999999999999999</v>
      </c>
      <c r="FLW48" s="36"/>
      <c r="FLX48" s="36"/>
      <c r="FLY48" s="27" t="e">
        <f>IRR(FLY42:FNX42)</f>
        <v>#NUM!</v>
      </c>
      <c r="FLZ48" s="36">
        <f>IRRm(FLY42:FNX42)</f>
        <v>1.0999999999999999</v>
      </c>
      <c r="FMA48" s="36"/>
      <c r="FMB48" s="36"/>
      <c r="FMC48" s="27" t="e">
        <f>IRR(FMC42:FOB42)</f>
        <v>#NUM!</v>
      </c>
      <c r="FMD48" s="36">
        <f>IRRm(FMC42:FOB42)</f>
        <v>1.0999999999999999</v>
      </c>
      <c r="FME48" s="36"/>
      <c r="FMF48" s="36"/>
      <c r="FMG48" s="27" t="e">
        <f>IRR(FMG42:FOF42)</f>
        <v>#NUM!</v>
      </c>
      <c r="FMH48" s="36">
        <f>IRRm(FMG42:FOF42)</f>
        <v>1.0999999999999999</v>
      </c>
      <c r="FMI48" s="36"/>
      <c r="FMJ48" s="36"/>
      <c r="FMK48" s="27" t="e">
        <f>IRR(FMK42:FOJ42)</f>
        <v>#NUM!</v>
      </c>
      <c r="FML48" s="36">
        <f>IRRm(FMK42:FOJ42)</f>
        <v>1.0999999999999999</v>
      </c>
      <c r="FMM48" s="36"/>
      <c r="FMN48" s="36"/>
      <c r="FMO48" s="27" t="e">
        <f>IRR(FMO42:FON42)</f>
        <v>#NUM!</v>
      </c>
      <c r="FMP48" s="36">
        <f>IRRm(FMO42:FON42)</f>
        <v>1.0999999999999999</v>
      </c>
      <c r="FMQ48" s="36"/>
      <c r="FMR48" s="36"/>
      <c r="FMS48" s="27" t="e">
        <f>IRR(FMS42:FOR42)</f>
        <v>#NUM!</v>
      </c>
      <c r="FMT48" s="36">
        <f>IRRm(FMS42:FOR42)</f>
        <v>1.0999999999999999</v>
      </c>
      <c r="FMU48" s="36"/>
      <c r="FMV48" s="36"/>
      <c r="FMW48" s="27" t="e">
        <f>IRR(FMW42:FOV42)</f>
        <v>#NUM!</v>
      </c>
      <c r="FMX48" s="36">
        <f>IRRm(FMW42:FOV42)</f>
        <v>1.0999999999999999</v>
      </c>
      <c r="FMY48" s="36"/>
      <c r="FMZ48" s="36"/>
      <c r="FNA48" s="27" t="e">
        <f>IRR(FNA42:FOZ42)</f>
        <v>#NUM!</v>
      </c>
      <c r="FNB48" s="36">
        <f>IRRm(FNA42:FOZ42)</f>
        <v>1.0999999999999999</v>
      </c>
      <c r="FNC48" s="36"/>
      <c r="FND48" s="36"/>
      <c r="FNE48" s="27" t="e">
        <f>IRR(FNE42:FPD42)</f>
        <v>#NUM!</v>
      </c>
      <c r="FNF48" s="36">
        <f>IRRm(FNE42:FPD42)</f>
        <v>1.0999999999999999</v>
      </c>
      <c r="FNG48" s="36"/>
      <c r="FNH48" s="36"/>
      <c r="FNI48" s="27" t="e">
        <f>IRR(FNI42:FPH42)</f>
        <v>#NUM!</v>
      </c>
      <c r="FNJ48" s="36">
        <f>IRRm(FNI42:FPH42)</f>
        <v>1.0999999999999999</v>
      </c>
      <c r="FNK48" s="36"/>
      <c r="FNL48" s="36"/>
      <c r="FNM48" s="27" t="e">
        <f>IRR(FNM42:FPL42)</f>
        <v>#NUM!</v>
      </c>
      <c r="FNN48" s="36">
        <f>IRRm(FNM42:FPL42)</f>
        <v>1.0999999999999999</v>
      </c>
      <c r="FNO48" s="36"/>
      <c r="FNP48" s="36"/>
      <c r="FNQ48" s="27" t="e">
        <f>IRR(FNQ42:FPP42)</f>
        <v>#NUM!</v>
      </c>
      <c r="FNR48" s="36">
        <f>IRRm(FNQ42:FPP42)</f>
        <v>1.0999999999999999</v>
      </c>
      <c r="FNS48" s="36"/>
      <c r="FNT48" s="36"/>
      <c r="FNU48" s="27" t="e">
        <f>IRR(FNU42:FPT42)</f>
        <v>#NUM!</v>
      </c>
      <c r="FNV48" s="36">
        <f>IRRm(FNU42:FPT42)</f>
        <v>1.0999999999999999</v>
      </c>
      <c r="FNW48" s="36"/>
      <c r="FNX48" s="36"/>
      <c r="FNY48" s="27" t="e">
        <f>IRR(FNY42:FPX42)</f>
        <v>#NUM!</v>
      </c>
      <c r="FNZ48" s="36">
        <f>IRRm(FNY42:FPX42)</f>
        <v>1.0999999999999999</v>
      </c>
      <c r="FOA48" s="36"/>
      <c r="FOB48" s="36"/>
      <c r="FOC48" s="27" t="e">
        <f>IRR(FOC42:FQB42)</f>
        <v>#NUM!</v>
      </c>
      <c r="FOD48" s="36">
        <f>IRRm(FOC42:FQB42)</f>
        <v>1.0999999999999999</v>
      </c>
      <c r="FOE48" s="36"/>
      <c r="FOF48" s="36"/>
      <c r="FOG48" s="27" t="e">
        <f>IRR(FOG42:FQF42)</f>
        <v>#NUM!</v>
      </c>
      <c r="FOH48" s="36">
        <f>IRRm(FOG42:FQF42)</f>
        <v>1.0999999999999999</v>
      </c>
      <c r="FOI48" s="36"/>
      <c r="FOJ48" s="36"/>
      <c r="FOK48" s="27" t="e">
        <f>IRR(FOK42:FQJ42)</f>
        <v>#NUM!</v>
      </c>
      <c r="FOL48" s="36">
        <f>IRRm(FOK42:FQJ42)</f>
        <v>1.0999999999999999</v>
      </c>
      <c r="FOM48" s="36"/>
      <c r="FON48" s="36"/>
      <c r="FOO48" s="27" t="e">
        <f>IRR(FOO42:FQN42)</f>
        <v>#NUM!</v>
      </c>
      <c r="FOP48" s="36">
        <f>IRRm(FOO42:FQN42)</f>
        <v>1.0999999999999999</v>
      </c>
      <c r="FOQ48" s="36"/>
      <c r="FOR48" s="36"/>
      <c r="FOS48" s="27" t="e">
        <f>IRR(FOS42:FQR42)</f>
        <v>#NUM!</v>
      </c>
      <c r="FOT48" s="36">
        <f>IRRm(FOS42:FQR42)</f>
        <v>1.0999999999999999</v>
      </c>
      <c r="FOU48" s="36"/>
      <c r="FOV48" s="36"/>
      <c r="FOW48" s="27" t="e">
        <f>IRR(FOW42:FQV42)</f>
        <v>#NUM!</v>
      </c>
      <c r="FOX48" s="36">
        <f>IRRm(FOW42:FQV42)</f>
        <v>1.0999999999999999</v>
      </c>
      <c r="FOY48" s="36"/>
      <c r="FOZ48" s="36"/>
      <c r="FPA48" s="27" t="e">
        <f>IRR(FPA42:FQZ42)</f>
        <v>#NUM!</v>
      </c>
      <c r="FPB48" s="36">
        <f>IRRm(FPA42:FQZ42)</f>
        <v>1.0999999999999999</v>
      </c>
      <c r="FPC48" s="36"/>
      <c r="FPD48" s="36"/>
      <c r="FPE48" s="27" t="e">
        <f>IRR(FPE42:FRD42)</f>
        <v>#NUM!</v>
      </c>
      <c r="FPF48" s="36">
        <f>IRRm(FPE42:FRD42)</f>
        <v>1.0999999999999999</v>
      </c>
      <c r="FPG48" s="36"/>
      <c r="FPH48" s="36"/>
      <c r="FPI48" s="27" t="e">
        <f>IRR(FPI42:FRH42)</f>
        <v>#NUM!</v>
      </c>
      <c r="FPJ48" s="36">
        <f>IRRm(FPI42:FRH42)</f>
        <v>1.0999999999999999</v>
      </c>
      <c r="FPK48" s="36"/>
      <c r="FPL48" s="36"/>
      <c r="FPM48" s="27" t="e">
        <f>IRR(FPM42:FRL42)</f>
        <v>#NUM!</v>
      </c>
      <c r="FPN48" s="36">
        <f>IRRm(FPM42:FRL42)</f>
        <v>1.0999999999999999</v>
      </c>
      <c r="FPO48" s="36"/>
      <c r="FPP48" s="36"/>
      <c r="FPQ48" s="27" t="e">
        <f>IRR(FPQ42:FRP42)</f>
        <v>#NUM!</v>
      </c>
      <c r="FPR48" s="36">
        <f>IRRm(FPQ42:FRP42)</f>
        <v>1.0999999999999999</v>
      </c>
      <c r="FPS48" s="36"/>
      <c r="FPT48" s="36"/>
      <c r="FPU48" s="27" t="e">
        <f>IRR(FPU42:FRT42)</f>
        <v>#NUM!</v>
      </c>
      <c r="FPV48" s="36">
        <f>IRRm(FPU42:FRT42)</f>
        <v>1.0999999999999999</v>
      </c>
      <c r="FPW48" s="36"/>
      <c r="FPX48" s="36"/>
      <c r="FPY48" s="27" t="e">
        <f>IRR(FPY42:FRX42)</f>
        <v>#NUM!</v>
      </c>
      <c r="FPZ48" s="36">
        <f>IRRm(FPY42:FRX42)</f>
        <v>1.0999999999999999</v>
      </c>
      <c r="FQA48" s="36"/>
      <c r="FQB48" s="36"/>
      <c r="FQC48" s="27" t="e">
        <f>IRR(FQC42:FSB42)</f>
        <v>#NUM!</v>
      </c>
      <c r="FQD48" s="36">
        <f>IRRm(FQC42:FSB42)</f>
        <v>1.0999999999999999</v>
      </c>
      <c r="FQE48" s="36"/>
      <c r="FQF48" s="36"/>
      <c r="FQG48" s="27" t="e">
        <f>IRR(FQG42:FSF42)</f>
        <v>#NUM!</v>
      </c>
      <c r="FQH48" s="36">
        <f>IRRm(FQG42:FSF42)</f>
        <v>1.0999999999999999</v>
      </c>
      <c r="FQI48" s="36"/>
      <c r="FQJ48" s="36"/>
      <c r="FQK48" s="27" t="e">
        <f>IRR(FQK42:FSJ42)</f>
        <v>#NUM!</v>
      </c>
      <c r="FQL48" s="36">
        <f>IRRm(FQK42:FSJ42)</f>
        <v>1.0999999999999999</v>
      </c>
      <c r="FQM48" s="36"/>
      <c r="FQN48" s="36"/>
      <c r="FQO48" s="27" t="e">
        <f>IRR(FQO42:FSN42)</f>
        <v>#NUM!</v>
      </c>
      <c r="FQP48" s="36">
        <f>IRRm(FQO42:FSN42)</f>
        <v>1.0999999999999999</v>
      </c>
      <c r="FQQ48" s="36"/>
      <c r="FQR48" s="36"/>
      <c r="FQS48" s="27" t="e">
        <f>IRR(FQS42:FSR42)</f>
        <v>#NUM!</v>
      </c>
      <c r="FQT48" s="36">
        <f>IRRm(FQS42:FSR42)</f>
        <v>1.0999999999999999</v>
      </c>
      <c r="FQU48" s="36"/>
      <c r="FQV48" s="36"/>
      <c r="FQW48" s="27" t="e">
        <f>IRR(FQW42:FSV42)</f>
        <v>#NUM!</v>
      </c>
      <c r="FQX48" s="36">
        <f>IRRm(FQW42:FSV42)</f>
        <v>1.0999999999999999</v>
      </c>
      <c r="FQY48" s="36"/>
      <c r="FQZ48" s="36"/>
      <c r="FRA48" s="27" t="e">
        <f>IRR(FRA42:FSZ42)</f>
        <v>#NUM!</v>
      </c>
      <c r="FRB48" s="36">
        <f>IRRm(FRA42:FSZ42)</f>
        <v>1.0999999999999999</v>
      </c>
      <c r="FRC48" s="36"/>
      <c r="FRD48" s="36"/>
      <c r="FRE48" s="27" t="e">
        <f>IRR(FRE42:FTD42)</f>
        <v>#NUM!</v>
      </c>
      <c r="FRF48" s="36">
        <f>IRRm(FRE42:FTD42)</f>
        <v>1.0999999999999999</v>
      </c>
      <c r="FRG48" s="36"/>
      <c r="FRH48" s="36"/>
      <c r="FRI48" s="27" t="e">
        <f>IRR(FRI42:FTH42)</f>
        <v>#NUM!</v>
      </c>
      <c r="FRJ48" s="36">
        <f>IRRm(FRI42:FTH42)</f>
        <v>1.0999999999999999</v>
      </c>
      <c r="FRK48" s="36"/>
      <c r="FRL48" s="36"/>
      <c r="FRM48" s="27" t="e">
        <f>IRR(FRM42:FTL42)</f>
        <v>#NUM!</v>
      </c>
      <c r="FRN48" s="36">
        <f>IRRm(FRM42:FTL42)</f>
        <v>1.0999999999999999</v>
      </c>
      <c r="FRO48" s="36"/>
      <c r="FRP48" s="36"/>
      <c r="FRQ48" s="27" t="e">
        <f>IRR(FRQ42:FTP42)</f>
        <v>#NUM!</v>
      </c>
      <c r="FRR48" s="36">
        <f>IRRm(FRQ42:FTP42)</f>
        <v>1.0999999999999999</v>
      </c>
      <c r="FRS48" s="36"/>
      <c r="FRT48" s="36"/>
      <c r="FRU48" s="27" t="e">
        <f>IRR(FRU42:FTT42)</f>
        <v>#NUM!</v>
      </c>
      <c r="FRV48" s="36">
        <f>IRRm(FRU42:FTT42)</f>
        <v>1.0999999999999999</v>
      </c>
      <c r="FRW48" s="36"/>
      <c r="FRX48" s="36"/>
      <c r="FRY48" s="27" t="e">
        <f>IRR(FRY42:FTX42)</f>
        <v>#NUM!</v>
      </c>
      <c r="FRZ48" s="36">
        <f>IRRm(FRY42:FTX42)</f>
        <v>1.0999999999999999</v>
      </c>
      <c r="FSA48" s="36"/>
      <c r="FSB48" s="36"/>
      <c r="FSC48" s="27" t="e">
        <f>IRR(FSC42:FUB42)</f>
        <v>#NUM!</v>
      </c>
      <c r="FSD48" s="36">
        <f>IRRm(FSC42:FUB42)</f>
        <v>1.0999999999999999</v>
      </c>
      <c r="FSE48" s="36"/>
      <c r="FSF48" s="36"/>
      <c r="FSG48" s="27" t="e">
        <f>IRR(FSG42:FUF42)</f>
        <v>#NUM!</v>
      </c>
      <c r="FSH48" s="36">
        <f>IRRm(FSG42:FUF42)</f>
        <v>1.0999999999999999</v>
      </c>
      <c r="FSI48" s="36"/>
      <c r="FSJ48" s="36"/>
      <c r="FSK48" s="27" t="e">
        <f>IRR(FSK42:FUJ42)</f>
        <v>#NUM!</v>
      </c>
      <c r="FSL48" s="36">
        <f>IRRm(FSK42:FUJ42)</f>
        <v>1.0999999999999999</v>
      </c>
      <c r="FSM48" s="36"/>
      <c r="FSN48" s="36"/>
      <c r="FSO48" s="27" t="e">
        <f>IRR(FSO42:FUN42)</f>
        <v>#NUM!</v>
      </c>
      <c r="FSP48" s="36">
        <f>IRRm(FSO42:FUN42)</f>
        <v>1.0999999999999999</v>
      </c>
      <c r="FSQ48" s="36"/>
      <c r="FSR48" s="36"/>
      <c r="FSS48" s="27" t="e">
        <f>IRR(FSS42:FUR42)</f>
        <v>#NUM!</v>
      </c>
      <c r="FST48" s="36">
        <f>IRRm(FSS42:FUR42)</f>
        <v>1.0999999999999999</v>
      </c>
      <c r="FSU48" s="36"/>
      <c r="FSV48" s="36"/>
      <c r="FSW48" s="27" t="e">
        <f>IRR(FSW42:FUV42)</f>
        <v>#NUM!</v>
      </c>
      <c r="FSX48" s="36">
        <f>IRRm(FSW42:FUV42)</f>
        <v>1.0999999999999999</v>
      </c>
      <c r="FSY48" s="36"/>
      <c r="FSZ48" s="36"/>
      <c r="FTA48" s="27" t="e">
        <f>IRR(FTA42:FUZ42)</f>
        <v>#NUM!</v>
      </c>
      <c r="FTB48" s="36">
        <f>IRRm(FTA42:FUZ42)</f>
        <v>1.0999999999999999</v>
      </c>
      <c r="FTC48" s="36"/>
      <c r="FTD48" s="36"/>
      <c r="FTE48" s="27" t="e">
        <f>IRR(FTE42:FVD42)</f>
        <v>#NUM!</v>
      </c>
      <c r="FTF48" s="36">
        <f>IRRm(FTE42:FVD42)</f>
        <v>1.0999999999999999</v>
      </c>
      <c r="FTG48" s="36"/>
      <c r="FTH48" s="36"/>
      <c r="FTI48" s="27" t="e">
        <f>IRR(FTI42:FVH42)</f>
        <v>#NUM!</v>
      </c>
      <c r="FTJ48" s="36">
        <f>IRRm(FTI42:FVH42)</f>
        <v>1.0999999999999999</v>
      </c>
      <c r="FTK48" s="36"/>
      <c r="FTL48" s="36"/>
      <c r="FTM48" s="27" t="e">
        <f>IRR(FTM42:FVL42)</f>
        <v>#NUM!</v>
      </c>
      <c r="FTN48" s="36">
        <f>IRRm(FTM42:FVL42)</f>
        <v>1.0999999999999999</v>
      </c>
      <c r="FTO48" s="36"/>
      <c r="FTP48" s="36"/>
      <c r="FTQ48" s="27" t="e">
        <f>IRR(FTQ42:FVP42)</f>
        <v>#NUM!</v>
      </c>
      <c r="FTR48" s="36">
        <f>IRRm(FTQ42:FVP42)</f>
        <v>1.0999999999999999</v>
      </c>
      <c r="FTS48" s="36"/>
      <c r="FTT48" s="36"/>
      <c r="FTU48" s="27" t="e">
        <f>IRR(FTU42:FVT42)</f>
        <v>#NUM!</v>
      </c>
      <c r="FTV48" s="36">
        <f>IRRm(FTU42:FVT42)</f>
        <v>1.0999999999999999</v>
      </c>
      <c r="FTW48" s="36"/>
      <c r="FTX48" s="36"/>
      <c r="FTY48" s="27" t="e">
        <f>IRR(FTY42:FVX42)</f>
        <v>#NUM!</v>
      </c>
      <c r="FTZ48" s="36">
        <f>IRRm(FTY42:FVX42)</f>
        <v>1.0999999999999999</v>
      </c>
      <c r="FUA48" s="36"/>
      <c r="FUB48" s="36"/>
      <c r="FUC48" s="27" t="e">
        <f>IRR(FUC42:FWB42)</f>
        <v>#NUM!</v>
      </c>
      <c r="FUD48" s="36">
        <f>IRRm(FUC42:FWB42)</f>
        <v>1.0999999999999999</v>
      </c>
      <c r="FUE48" s="36"/>
      <c r="FUF48" s="36"/>
      <c r="FUG48" s="27" t="e">
        <f>IRR(FUG42:FWF42)</f>
        <v>#NUM!</v>
      </c>
      <c r="FUH48" s="36">
        <f>IRRm(FUG42:FWF42)</f>
        <v>1.0999999999999999</v>
      </c>
      <c r="FUI48" s="36"/>
      <c r="FUJ48" s="36"/>
      <c r="FUK48" s="27" t="e">
        <f>IRR(FUK42:FWJ42)</f>
        <v>#NUM!</v>
      </c>
      <c r="FUL48" s="36">
        <f>IRRm(FUK42:FWJ42)</f>
        <v>1.0999999999999999</v>
      </c>
      <c r="FUM48" s="36"/>
      <c r="FUN48" s="36"/>
      <c r="FUO48" s="27" t="e">
        <f>IRR(FUO42:FWN42)</f>
        <v>#NUM!</v>
      </c>
      <c r="FUP48" s="36">
        <f>IRRm(FUO42:FWN42)</f>
        <v>1.0999999999999999</v>
      </c>
      <c r="FUQ48" s="36"/>
      <c r="FUR48" s="36"/>
      <c r="FUS48" s="27" t="e">
        <f>IRR(FUS42:FWR42)</f>
        <v>#NUM!</v>
      </c>
      <c r="FUT48" s="36">
        <f>IRRm(FUS42:FWR42)</f>
        <v>1.0999999999999999</v>
      </c>
      <c r="FUU48" s="36"/>
      <c r="FUV48" s="36"/>
      <c r="FUW48" s="27" t="e">
        <f>IRR(FUW42:FWV42)</f>
        <v>#NUM!</v>
      </c>
      <c r="FUX48" s="36">
        <f>IRRm(FUW42:FWV42)</f>
        <v>1.0999999999999999</v>
      </c>
      <c r="FUY48" s="36"/>
      <c r="FUZ48" s="36"/>
      <c r="FVA48" s="27" t="e">
        <f>IRR(FVA42:FWZ42)</f>
        <v>#NUM!</v>
      </c>
      <c r="FVB48" s="36">
        <f>IRRm(FVA42:FWZ42)</f>
        <v>1.0999999999999999</v>
      </c>
      <c r="FVC48" s="36"/>
      <c r="FVD48" s="36"/>
      <c r="FVE48" s="27" t="e">
        <f>IRR(FVE42:FXD42)</f>
        <v>#NUM!</v>
      </c>
      <c r="FVF48" s="36">
        <f>IRRm(FVE42:FXD42)</f>
        <v>1.0999999999999999</v>
      </c>
      <c r="FVG48" s="36"/>
      <c r="FVH48" s="36"/>
      <c r="FVI48" s="27" t="e">
        <f>IRR(FVI42:FXH42)</f>
        <v>#NUM!</v>
      </c>
      <c r="FVJ48" s="36">
        <f>IRRm(FVI42:FXH42)</f>
        <v>1.0999999999999999</v>
      </c>
      <c r="FVK48" s="36"/>
      <c r="FVL48" s="36"/>
      <c r="FVM48" s="27" t="e">
        <f>IRR(FVM42:FXL42)</f>
        <v>#NUM!</v>
      </c>
      <c r="FVN48" s="36">
        <f>IRRm(FVM42:FXL42)</f>
        <v>1.0999999999999999</v>
      </c>
      <c r="FVO48" s="36"/>
      <c r="FVP48" s="36"/>
      <c r="FVQ48" s="27" t="e">
        <f>IRR(FVQ42:FXP42)</f>
        <v>#NUM!</v>
      </c>
      <c r="FVR48" s="36">
        <f>IRRm(FVQ42:FXP42)</f>
        <v>1.0999999999999999</v>
      </c>
      <c r="FVS48" s="36"/>
      <c r="FVT48" s="36"/>
      <c r="FVU48" s="27" t="e">
        <f>IRR(FVU42:FXT42)</f>
        <v>#NUM!</v>
      </c>
      <c r="FVV48" s="36">
        <f>IRRm(FVU42:FXT42)</f>
        <v>1.0999999999999999</v>
      </c>
      <c r="FVW48" s="36"/>
      <c r="FVX48" s="36"/>
      <c r="FVY48" s="27" t="e">
        <f>IRR(FVY42:FXX42)</f>
        <v>#NUM!</v>
      </c>
      <c r="FVZ48" s="36">
        <f>IRRm(FVY42:FXX42)</f>
        <v>1.0999999999999999</v>
      </c>
      <c r="FWA48" s="36"/>
      <c r="FWB48" s="36"/>
      <c r="FWC48" s="27" t="e">
        <f>IRR(FWC42:FYB42)</f>
        <v>#NUM!</v>
      </c>
      <c r="FWD48" s="36">
        <f>IRRm(FWC42:FYB42)</f>
        <v>1.0999999999999999</v>
      </c>
      <c r="FWE48" s="36"/>
      <c r="FWF48" s="36"/>
      <c r="FWG48" s="27" t="e">
        <f>IRR(FWG42:FYF42)</f>
        <v>#NUM!</v>
      </c>
      <c r="FWH48" s="36">
        <f>IRRm(FWG42:FYF42)</f>
        <v>1.0999999999999999</v>
      </c>
      <c r="FWI48" s="36"/>
      <c r="FWJ48" s="36"/>
      <c r="FWK48" s="27" t="e">
        <f>IRR(FWK42:FYJ42)</f>
        <v>#NUM!</v>
      </c>
      <c r="FWL48" s="36">
        <f>IRRm(FWK42:FYJ42)</f>
        <v>1.0999999999999999</v>
      </c>
      <c r="FWM48" s="36"/>
      <c r="FWN48" s="36"/>
      <c r="FWO48" s="27" t="e">
        <f>IRR(FWO42:FYN42)</f>
        <v>#NUM!</v>
      </c>
      <c r="FWP48" s="36">
        <f>IRRm(FWO42:FYN42)</f>
        <v>1.0999999999999999</v>
      </c>
      <c r="FWQ48" s="36"/>
      <c r="FWR48" s="36"/>
      <c r="FWS48" s="27" t="e">
        <f>IRR(FWS42:FYR42)</f>
        <v>#NUM!</v>
      </c>
      <c r="FWT48" s="36">
        <f>IRRm(FWS42:FYR42)</f>
        <v>1.0999999999999999</v>
      </c>
      <c r="FWU48" s="36"/>
      <c r="FWV48" s="36"/>
      <c r="FWW48" s="27" t="e">
        <f>IRR(FWW42:FYV42)</f>
        <v>#NUM!</v>
      </c>
      <c r="FWX48" s="36">
        <f>IRRm(FWW42:FYV42)</f>
        <v>1.0999999999999999</v>
      </c>
      <c r="FWY48" s="36"/>
      <c r="FWZ48" s="36"/>
      <c r="FXA48" s="27" t="e">
        <f>IRR(FXA42:FYZ42)</f>
        <v>#NUM!</v>
      </c>
      <c r="FXB48" s="36">
        <f>IRRm(FXA42:FYZ42)</f>
        <v>1.0999999999999999</v>
      </c>
      <c r="FXC48" s="36"/>
      <c r="FXD48" s="36"/>
      <c r="FXE48" s="27" t="e">
        <f>IRR(FXE42:FZD42)</f>
        <v>#NUM!</v>
      </c>
      <c r="FXF48" s="36">
        <f>IRRm(FXE42:FZD42)</f>
        <v>1.0999999999999999</v>
      </c>
      <c r="FXG48" s="36"/>
      <c r="FXH48" s="36"/>
      <c r="FXI48" s="27" t="e">
        <f>IRR(FXI42:FZH42)</f>
        <v>#NUM!</v>
      </c>
      <c r="FXJ48" s="36">
        <f>IRRm(FXI42:FZH42)</f>
        <v>1.0999999999999999</v>
      </c>
      <c r="FXK48" s="36"/>
      <c r="FXL48" s="36"/>
      <c r="FXM48" s="27" t="e">
        <f>IRR(FXM42:FZL42)</f>
        <v>#NUM!</v>
      </c>
      <c r="FXN48" s="36">
        <f>IRRm(FXM42:FZL42)</f>
        <v>1.0999999999999999</v>
      </c>
      <c r="FXO48" s="36"/>
      <c r="FXP48" s="36"/>
      <c r="FXQ48" s="27" t="e">
        <f>IRR(FXQ42:FZP42)</f>
        <v>#NUM!</v>
      </c>
      <c r="FXR48" s="36">
        <f>IRRm(FXQ42:FZP42)</f>
        <v>1.0999999999999999</v>
      </c>
      <c r="FXS48" s="36"/>
      <c r="FXT48" s="36"/>
      <c r="FXU48" s="27" t="e">
        <f>IRR(FXU42:FZT42)</f>
        <v>#NUM!</v>
      </c>
      <c r="FXV48" s="36">
        <f>IRRm(FXU42:FZT42)</f>
        <v>1.0999999999999999</v>
      </c>
      <c r="FXW48" s="36"/>
      <c r="FXX48" s="36"/>
      <c r="FXY48" s="27" t="e">
        <f>IRR(FXY42:FZX42)</f>
        <v>#NUM!</v>
      </c>
      <c r="FXZ48" s="36">
        <f>IRRm(FXY42:FZX42)</f>
        <v>1.0999999999999999</v>
      </c>
      <c r="FYA48" s="36"/>
      <c r="FYB48" s="36"/>
      <c r="FYC48" s="27" t="e">
        <f>IRR(FYC42:GAB42)</f>
        <v>#NUM!</v>
      </c>
      <c r="FYD48" s="36">
        <f>IRRm(FYC42:GAB42)</f>
        <v>1.0999999999999999</v>
      </c>
      <c r="FYE48" s="36"/>
      <c r="FYF48" s="36"/>
      <c r="FYG48" s="27" t="e">
        <f>IRR(FYG42:GAF42)</f>
        <v>#NUM!</v>
      </c>
      <c r="FYH48" s="36">
        <f>IRRm(FYG42:GAF42)</f>
        <v>1.0999999999999999</v>
      </c>
      <c r="FYI48" s="36"/>
      <c r="FYJ48" s="36"/>
      <c r="FYK48" s="27" t="e">
        <f>IRR(FYK42:GAJ42)</f>
        <v>#NUM!</v>
      </c>
      <c r="FYL48" s="36">
        <f>IRRm(FYK42:GAJ42)</f>
        <v>1.0999999999999999</v>
      </c>
      <c r="FYM48" s="36"/>
      <c r="FYN48" s="36"/>
      <c r="FYO48" s="27" t="e">
        <f>IRR(FYO42:GAN42)</f>
        <v>#NUM!</v>
      </c>
      <c r="FYP48" s="36">
        <f>IRRm(FYO42:GAN42)</f>
        <v>1.0999999999999999</v>
      </c>
      <c r="FYQ48" s="36"/>
      <c r="FYR48" s="36"/>
      <c r="FYS48" s="27" t="e">
        <f>IRR(FYS42:GAR42)</f>
        <v>#NUM!</v>
      </c>
      <c r="FYT48" s="36">
        <f>IRRm(FYS42:GAR42)</f>
        <v>1.0999999999999999</v>
      </c>
      <c r="FYU48" s="36"/>
      <c r="FYV48" s="36"/>
      <c r="FYW48" s="27" t="e">
        <f>IRR(FYW42:GAV42)</f>
        <v>#NUM!</v>
      </c>
      <c r="FYX48" s="36">
        <f>IRRm(FYW42:GAV42)</f>
        <v>1.0999999999999999</v>
      </c>
      <c r="FYY48" s="36"/>
      <c r="FYZ48" s="36"/>
      <c r="FZA48" s="27" t="e">
        <f>IRR(FZA42:GAZ42)</f>
        <v>#NUM!</v>
      </c>
      <c r="FZB48" s="36">
        <f>IRRm(FZA42:GAZ42)</f>
        <v>1.0999999999999999</v>
      </c>
      <c r="FZC48" s="36"/>
      <c r="FZD48" s="36"/>
      <c r="FZE48" s="27" t="e">
        <f>IRR(FZE42:GBD42)</f>
        <v>#NUM!</v>
      </c>
      <c r="FZF48" s="36">
        <f>IRRm(FZE42:GBD42)</f>
        <v>1.0999999999999999</v>
      </c>
      <c r="FZG48" s="36"/>
      <c r="FZH48" s="36"/>
      <c r="FZI48" s="27" t="e">
        <f>IRR(FZI42:GBH42)</f>
        <v>#NUM!</v>
      </c>
      <c r="FZJ48" s="36">
        <f>IRRm(FZI42:GBH42)</f>
        <v>1.0999999999999999</v>
      </c>
      <c r="FZK48" s="36"/>
      <c r="FZL48" s="36"/>
      <c r="FZM48" s="27" t="e">
        <f>IRR(FZM42:GBL42)</f>
        <v>#NUM!</v>
      </c>
      <c r="FZN48" s="36">
        <f>IRRm(FZM42:GBL42)</f>
        <v>1.0999999999999999</v>
      </c>
      <c r="FZO48" s="36"/>
      <c r="FZP48" s="36"/>
      <c r="FZQ48" s="27" t="e">
        <f>IRR(FZQ42:GBP42)</f>
        <v>#NUM!</v>
      </c>
      <c r="FZR48" s="36">
        <f>IRRm(FZQ42:GBP42)</f>
        <v>1.0999999999999999</v>
      </c>
      <c r="FZS48" s="36"/>
      <c r="FZT48" s="36"/>
      <c r="FZU48" s="27" t="e">
        <f>IRR(FZU42:GBT42)</f>
        <v>#NUM!</v>
      </c>
      <c r="FZV48" s="36">
        <f>IRRm(FZU42:GBT42)</f>
        <v>1.0999999999999999</v>
      </c>
      <c r="FZW48" s="36"/>
      <c r="FZX48" s="36"/>
      <c r="FZY48" s="27" t="e">
        <f>IRR(FZY42:GBX42)</f>
        <v>#NUM!</v>
      </c>
      <c r="FZZ48" s="36">
        <f>IRRm(FZY42:GBX42)</f>
        <v>1.0999999999999999</v>
      </c>
      <c r="GAA48" s="36"/>
      <c r="GAB48" s="36"/>
      <c r="GAC48" s="27" t="e">
        <f>IRR(GAC42:GCB42)</f>
        <v>#NUM!</v>
      </c>
      <c r="GAD48" s="36">
        <f>IRRm(GAC42:GCB42)</f>
        <v>1.0999999999999999</v>
      </c>
      <c r="GAE48" s="36"/>
      <c r="GAF48" s="36"/>
      <c r="GAG48" s="27" t="e">
        <f>IRR(GAG42:GCF42)</f>
        <v>#NUM!</v>
      </c>
      <c r="GAH48" s="36">
        <f>IRRm(GAG42:GCF42)</f>
        <v>1.0999999999999999</v>
      </c>
      <c r="GAI48" s="36"/>
      <c r="GAJ48" s="36"/>
      <c r="GAK48" s="27" t="e">
        <f>IRR(GAK42:GCJ42)</f>
        <v>#NUM!</v>
      </c>
      <c r="GAL48" s="36">
        <f>IRRm(GAK42:GCJ42)</f>
        <v>1.0999999999999999</v>
      </c>
      <c r="GAM48" s="36"/>
      <c r="GAN48" s="36"/>
      <c r="GAO48" s="27" t="e">
        <f>IRR(GAO42:GCN42)</f>
        <v>#NUM!</v>
      </c>
      <c r="GAP48" s="36">
        <f>IRRm(GAO42:GCN42)</f>
        <v>1.0999999999999999</v>
      </c>
      <c r="GAQ48" s="36"/>
      <c r="GAR48" s="36"/>
      <c r="GAS48" s="27" t="e">
        <f>IRR(GAS42:GCR42)</f>
        <v>#NUM!</v>
      </c>
      <c r="GAT48" s="36">
        <f>IRRm(GAS42:GCR42)</f>
        <v>1.0999999999999999</v>
      </c>
      <c r="GAU48" s="36"/>
      <c r="GAV48" s="36"/>
      <c r="GAW48" s="27" t="e">
        <f>IRR(GAW42:GCV42)</f>
        <v>#NUM!</v>
      </c>
      <c r="GAX48" s="36">
        <f>IRRm(GAW42:GCV42)</f>
        <v>1.0999999999999999</v>
      </c>
      <c r="GAY48" s="36"/>
      <c r="GAZ48" s="36"/>
      <c r="GBA48" s="27" t="e">
        <f>IRR(GBA42:GCZ42)</f>
        <v>#NUM!</v>
      </c>
      <c r="GBB48" s="36">
        <f>IRRm(GBA42:GCZ42)</f>
        <v>1.0999999999999999</v>
      </c>
      <c r="GBC48" s="36"/>
      <c r="GBD48" s="36"/>
      <c r="GBE48" s="27" t="e">
        <f>IRR(GBE42:GDD42)</f>
        <v>#NUM!</v>
      </c>
      <c r="GBF48" s="36">
        <f>IRRm(GBE42:GDD42)</f>
        <v>1.0999999999999999</v>
      </c>
      <c r="GBG48" s="36"/>
      <c r="GBH48" s="36"/>
      <c r="GBI48" s="27" t="e">
        <f>IRR(GBI42:GDH42)</f>
        <v>#NUM!</v>
      </c>
      <c r="GBJ48" s="36">
        <f>IRRm(GBI42:GDH42)</f>
        <v>1.0999999999999999</v>
      </c>
      <c r="GBK48" s="36"/>
      <c r="GBL48" s="36"/>
      <c r="GBM48" s="27" t="e">
        <f>IRR(GBM42:GDL42)</f>
        <v>#NUM!</v>
      </c>
      <c r="GBN48" s="36">
        <f>IRRm(GBM42:GDL42)</f>
        <v>1.0999999999999999</v>
      </c>
      <c r="GBO48" s="36"/>
      <c r="GBP48" s="36"/>
      <c r="GBQ48" s="27" t="e">
        <f>IRR(GBQ42:GDP42)</f>
        <v>#NUM!</v>
      </c>
      <c r="GBR48" s="36">
        <f>IRRm(GBQ42:GDP42)</f>
        <v>1.0999999999999999</v>
      </c>
      <c r="GBS48" s="36"/>
      <c r="GBT48" s="36"/>
      <c r="GBU48" s="27" t="e">
        <f>IRR(GBU42:GDT42)</f>
        <v>#NUM!</v>
      </c>
      <c r="GBV48" s="36">
        <f>IRRm(GBU42:GDT42)</f>
        <v>1.0999999999999999</v>
      </c>
      <c r="GBW48" s="36"/>
      <c r="GBX48" s="36"/>
      <c r="GBY48" s="27" t="e">
        <f>IRR(GBY42:GDX42)</f>
        <v>#NUM!</v>
      </c>
      <c r="GBZ48" s="36">
        <f>IRRm(GBY42:GDX42)</f>
        <v>1.0999999999999999</v>
      </c>
      <c r="GCA48" s="36"/>
      <c r="GCB48" s="36"/>
      <c r="GCC48" s="27" t="e">
        <f>IRR(GCC42:GEB42)</f>
        <v>#NUM!</v>
      </c>
      <c r="GCD48" s="36">
        <f>IRRm(GCC42:GEB42)</f>
        <v>1.0999999999999999</v>
      </c>
      <c r="GCE48" s="36"/>
      <c r="GCF48" s="36"/>
      <c r="GCG48" s="27" t="e">
        <f>IRR(GCG42:GEF42)</f>
        <v>#NUM!</v>
      </c>
      <c r="GCH48" s="36">
        <f>IRRm(GCG42:GEF42)</f>
        <v>1.0999999999999999</v>
      </c>
      <c r="GCI48" s="36"/>
      <c r="GCJ48" s="36"/>
      <c r="GCK48" s="27" t="e">
        <f>IRR(GCK42:GEJ42)</f>
        <v>#NUM!</v>
      </c>
      <c r="GCL48" s="36">
        <f>IRRm(GCK42:GEJ42)</f>
        <v>1.0999999999999999</v>
      </c>
      <c r="GCM48" s="36"/>
      <c r="GCN48" s="36"/>
      <c r="GCO48" s="27" t="e">
        <f>IRR(GCO42:GEN42)</f>
        <v>#NUM!</v>
      </c>
      <c r="GCP48" s="36">
        <f>IRRm(GCO42:GEN42)</f>
        <v>1.0999999999999999</v>
      </c>
      <c r="GCQ48" s="36"/>
      <c r="GCR48" s="36"/>
      <c r="GCS48" s="27" t="e">
        <f>IRR(GCS42:GER42)</f>
        <v>#NUM!</v>
      </c>
      <c r="GCT48" s="36">
        <f>IRRm(GCS42:GER42)</f>
        <v>1.0999999999999999</v>
      </c>
      <c r="GCU48" s="36"/>
      <c r="GCV48" s="36"/>
      <c r="GCW48" s="27" t="e">
        <f>IRR(GCW42:GEV42)</f>
        <v>#NUM!</v>
      </c>
      <c r="GCX48" s="36">
        <f>IRRm(GCW42:GEV42)</f>
        <v>1.0999999999999999</v>
      </c>
      <c r="GCY48" s="36"/>
      <c r="GCZ48" s="36"/>
      <c r="GDA48" s="27" t="e">
        <f>IRR(GDA42:GEZ42)</f>
        <v>#NUM!</v>
      </c>
      <c r="GDB48" s="36">
        <f>IRRm(GDA42:GEZ42)</f>
        <v>1.0999999999999999</v>
      </c>
      <c r="GDC48" s="36"/>
      <c r="GDD48" s="36"/>
      <c r="GDE48" s="27" t="e">
        <f>IRR(GDE42:GFD42)</f>
        <v>#NUM!</v>
      </c>
      <c r="GDF48" s="36">
        <f>IRRm(GDE42:GFD42)</f>
        <v>1.0999999999999999</v>
      </c>
      <c r="GDG48" s="36"/>
      <c r="GDH48" s="36"/>
      <c r="GDI48" s="27" t="e">
        <f>IRR(GDI42:GFH42)</f>
        <v>#NUM!</v>
      </c>
      <c r="GDJ48" s="36">
        <f>IRRm(GDI42:GFH42)</f>
        <v>1.0999999999999999</v>
      </c>
      <c r="GDK48" s="36"/>
      <c r="GDL48" s="36"/>
      <c r="GDM48" s="27" t="e">
        <f>IRR(GDM42:GFL42)</f>
        <v>#NUM!</v>
      </c>
      <c r="GDN48" s="36">
        <f>IRRm(GDM42:GFL42)</f>
        <v>1.0999999999999999</v>
      </c>
      <c r="GDO48" s="36"/>
      <c r="GDP48" s="36"/>
      <c r="GDQ48" s="27" t="e">
        <f>IRR(GDQ42:GFP42)</f>
        <v>#NUM!</v>
      </c>
      <c r="GDR48" s="36">
        <f>IRRm(GDQ42:GFP42)</f>
        <v>1.0999999999999999</v>
      </c>
      <c r="GDS48" s="36"/>
      <c r="GDT48" s="36"/>
      <c r="GDU48" s="27" t="e">
        <f>IRR(GDU42:GFT42)</f>
        <v>#NUM!</v>
      </c>
      <c r="GDV48" s="36">
        <f>IRRm(GDU42:GFT42)</f>
        <v>1.0999999999999999</v>
      </c>
      <c r="GDW48" s="36"/>
      <c r="GDX48" s="36"/>
      <c r="GDY48" s="27" t="e">
        <f>IRR(GDY42:GFX42)</f>
        <v>#NUM!</v>
      </c>
      <c r="GDZ48" s="36">
        <f>IRRm(GDY42:GFX42)</f>
        <v>1.0999999999999999</v>
      </c>
      <c r="GEA48" s="36"/>
      <c r="GEB48" s="36"/>
      <c r="GEC48" s="27" t="e">
        <f>IRR(GEC42:GGB42)</f>
        <v>#NUM!</v>
      </c>
      <c r="GED48" s="36">
        <f>IRRm(GEC42:GGB42)</f>
        <v>1.0999999999999999</v>
      </c>
      <c r="GEE48" s="36"/>
      <c r="GEF48" s="36"/>
      <c r="GEG48" s="27" t="e">
        <f>IRR(GEG42:GGF42)</f>
        <v>#NUM!</v>
      </c>
      <c r="GEH48" s="36">
        <f>IRRm(GEG42:GGF42)</f>
        <v>1.0999999999999999</v>
      </c>
      <c r="GEI48" s="36"/>
      <c r="GEJ48" s="36"/>
      <c r="GEK48" s="27" t="e">
        <f>IRR(GEK42:GGJ42)</f>
        <v>#NUM!</v>
      </c>
      <c r="GEL48" s="36">
        <f>IRRm(GEK42:GGJ42)</f>
        <v>1.0999999999999999</v>
      </c>
      <c r="GEM48" s="36"/>
      <c r="GEN48" s="36"/>
      <c r="GEO48" s="27" t="e">
        <f>IRR(GEO42:GGN42)</f>
        <v>#NUM!</v>
      </c>
      <c r="GEP48" s="36">
        <f>IRRm(GEO42:GGN42)</f>
        <v>1.0999999999999999</v>
      </c>
      <c r="GEQ48" s="36"/>
      <c r="GER48" s="36"/>
      <c r="GES48" s="27" t="e">
        <f>IRR(GES42:GGR42)</f>
        <v>#NUM!</v>
      </c>
      <c r="GET48" s="36">
        <f>IRRm(GES42:GGR42)</f>
        <v>1.0999999999999999</v>
      </c>
      <c r="GEU48" s="36"/>
      <c r="GEV48" s="36"/>
      <c r="GEW48" s="27" t="e">
        <f>IRR(GEW42:GGV42)</f>
        <v>#NUM!</v>
      </c>
      <c r="GEX48" s="36">
        <f>IRRm(GEW42:GGV42)</f>
        <v>1.0999999999999999</v>
      </c>
      <c r="GEY48" s="36"/>
      <c r="GEZ48" s="36"/>
      <c r="GFA48" s="27" t="e">
        <f>IRR(GFA42:GGZ42)</f>
        <v>#NUM!</v>
      </c>
      <c r="GFB48" s="36">
        <f>IRRm(GFA42:GGZ42)</f>
        <v>1.0999999999999999</v>
      </c>
      <c r="GFC48" s="36"/>
      <c r="GFD48" s="36"/>
      <c r="GFE48" s="27" t="e">
        <f>IRR(GFE42:GHD42)</f>
        <v>#NUM!</v>
      </c>
      <c r="GFF48" s="36">
        <f>IRRm(GFE42:GHD42)</f>
        <v>1.0999999999999999</v>
      </c>
      <c r="GFG48" s="36"/>
      <c r="GFH48" s="36"/>
      <c r="GFI48" s="27" t="e">
        <f>IRR(GFI42:GHH42)</f>
        <v>#NUM!</v>
      </c>
      <c r="GFJ48" s="36">
        <f>IRRm(GFI42:GHH42)</f>
        <v>1.0999999999999999</v>
      </c>
      <c r="GFK48" s="36"/>
      <c r="GFL48" s="36"/>
      <c r="GFM48" s="27" t="e">
        <f>IRR(GFM42:GHL42)</f>
        <v>#NUM!</v>
      </c>
      <c r="GFN48" s="36">
        <f>IRRm(GFM42:GHL42)</f>
        <v>1.0999999999999999</v>
      </c>
      <c r="GFO48" s="36"/>
      <c r="GFP48" s="36"/>
      <c r="GFQ48" s="27" t="e">
        <f>IRR(GFQ42:GHP42)</f>
        <v>#NUM!</v>
      </c>
      <c r="GFR48" s="36">
        <f>IRRm(GFQ42:GHP42)</f>
        <v>1.0999999999999999</v>
      </c>
      <c r="GFS48" s="36"/>
      <c r="GFT48" s="36"/>
      <c r="GFU48" s="27" t="e">
        <f>IRR(GFU42:GHT42)</f>
        <v>#NUM!</v>
      </c>
      <c r="GFV48" s="36">
        <f>IRRm(GFU42:GHT42)</f>
        <v>1.0999999999999999</v>
      </c>
      <c r="GFW48" s="36"/>
      <c r="GFX48" s="36"/>
      <c r="GFY48" s="27" t="e">
        <f>IRR(GFY42:GHX42)</f>
        <v>#NUM!</v>
      </c>
      <c r="GFZ48" s="36">
        <f>IRRm(GFY42:GHX42)</f>
        <v>1.0999999999999999</v>
      </c>
      <c r="GGA48" s="36"/>
      <c r="GGB48" s="36"/>
      <c r="GGC48" s="27" t="e">
        <f>IRR(GGC42:GIB42)</f>
        <v>#NUM!</v>
      </c>
      <c r="GGD48" s="36">
        <f>IRRm(GGC42:GIB42)</f>
        <v>1.0999999999999999</v>
      </c>
      <c r="GGE48" s="36"/>
      <c r="GGF48" s="36"/>
      <c r="GGG48" s="27" t="e">
        <f>IRR(GGG42:GIF42)</f>
        <v>#NUM!</v>
      </c>
      <c r="GGH48" s="36">
        <f>IRRm(GGG42:GIF42)</f>
        <v>1.0999999999999999</v>
      </c>
      <c r="GGI48" s="36"/>
      <c r="GGJ48" s="36"/>
      <c r="GGK48" s="27" t="e">
        <f>IRR(GGK42:GIJ42)</f>
        <v>#NUM!</v>
      </c>
      <c r="GGL48" s="36">
        <f>IRRm(GGK42:GIJ42)</f>
        <v>1.0999999999999999</v>
      </c>
      <c r="GGM48" s="36"/>
      <c r="GGN48" s="36"/>
      <c r="GGO48" s="27" t="e">
        <f>IRR(GGO42:GIN42)</f>
        <v>#NUM!</v>
      </c>
      <c r="GGP48" s="36">
        <f>IRRm(GGO42:GIN42)</f>
        <v>1.0999999999999999</v>
      </c>
      <c r="GGQ48" s="36"/>
      <c r="GGR48" s="36"/>
      <c r="GGS48" s="27" t="e">
        <f>IRR(GGS42:GIR42)</f>
        <v>#NUM!</v>
      </c>
      <c r="GGT48" s="36">
        <f>IRRm(GGS42:GIR42)</f>
        <v>1.0999999999999999</v>
      </c>
      <c r="GGU48" s="36"/>
      <c r="GGV48" s="36"/>
      <c r="GGW48" s="27" t="e">
        <f>IRR(GGW42:GIV42)</f>
        <v>#NUM!</v>
      </c>
      <c r="GGX48" s="36">
        <f>IRRm(GGW42:GIV42)</f>
        <v>1.0999999999999999</v>
      </c>
      <c r="GGY48" s="36"/>
      <c r="GGZ48" s="36"/>
      <c r="GHA48" s="27" t="e">
        <f>IRR(GHA42:GIZ42)</f>
        <v>#NUM!</v>
      </c>
      <c r="GHB48" s="36">
        <f>IRRm(GHA42:GIZ42)</f>
        <v>1.0999999999999999</v>
      </c>
      <c r="GHC48" s="36"/>
      <c r="GHD48" s="36"/>
      <c r="GHE48" s="27" t="e">
        <f>IRR(GHE42:GJD42)</f>
        <v>#NUM!</v>
      </c>
      <c r="GHF48" s="36">
        <f>IRRm(GHE42:GJD42)</f>
        <v>1.0999999999999999</v>
      </c>
      <c r="GHG48" s="36"/>
      <c r="GHH48" s="36"/>
      <c r="GHI48" s="27" t="e">
        <f>IRR(GHI42:GJH42)</f>
        <v>#NUM!</v>
      </c>
      <c r="GHJ48" s="36">
        <f>IRRm(GHI42:GJH42)</f>
        <v>1.0999999999999999</v>
      </c>
      <c r="GHK48" s="36"/>
      <c r="GHL48" s="36"/>
      <c r="GHM48" s="27" t="e">
        <f>IRR(GHM42:GJL42)</f>
        <v>#NUM!</v>
      </c>
      <c r="GHN48" s="36">
        <f>IRRm(GHM42:GJL42)</f>
        <v>1.0999999999999999</v>
      </c>
      <c r="GHO48" s="36"/>
      <c r="GHP48" s="36"/>
      <c r="GHQ48" s="27" t="e">
        <f>IRR(GHQ42:GJP42)</f>
        <v>#NUM!</v>
      </c>
      <c r="GHR48" s="36">
        <f>IRRm(GHQ42:GJP42)</f>
        <v>1.0999999999999999</v>
      </c>
      <c r="GHS48" s="36"/>
      <c r="GHT48" s="36"/>
      <c r="GHU48" s="27" t="e">
        <f>IRR(GHU42:GJT42)</f>
        <v>#NUM!</v>
      </c>
      <c r="GHV48" s="36">
        <f>IRRm(GHU42:GJT42)</f>
        <v>1.0999999999999999</v>
      </c>
      <c r="GHW48" s="36"/>
      <c r="GHX48" s="36"/>
      <c r="GHY48" s="27" t="e">
        <f>IRR(GHY42:GJX42)</f>
        <v>#NUM!</v>
      </c>
      <c r="GHZ48" s="36">
        <f>IRRm(GHY42:GJX42)</f>
        <v>1.0999999999999999</v>
      </c>
      <c r="GIA48" s="36"/>
      <c r="GIB48" s="36"/>
      <c r="GIC48" s="27" t="e">
        <f>IRR(GIC42:GKB42)</f>
        <v>#NUM!</v>
      </c>
      <c r="GID48" s="36">
        <f>IRRm(GIC42:GKB42)</f>
        <v>1.0999999999999999</v>
      </c>
      <c r="GIE48" s="36"/>
      <c r="GIF48" s="36"/>
      <c r="GIG48" s="27" t="e">
        <f>IRR(GIG42:GKF42)</f>
        <v>#NUM!</v>
      </c>
      <c r="GIH48" s="36">
        <f>IRRm(GIG42:GKF42)</f>
        <v>1.0999999999999999</v>
      </c>
      <c r="GII48" s="36"/>
      <c r="GIJ48" s="36"/>
      <c r="GIK48" s="27" t="e">
        <f>IRR(GIK42:GKJ42)</f>
        <v>#NUM!</v>
      </c>
      <c r="GIL48" s="36">
        <f>IRRm(GIK42:GKJ42)</f>
        <v>1.0999999999999999</v>
      </c>
      <c r="GIM48" s="36"/>
      <c r="GIN48" s="36"/>
      <c r="GIO48" s="27" t="e">
        <f>IRR(GIO42:GKN42)</f>
        <v>#NUM!</v>
      </c>
      <c r="GIP48" s="36">
        <f>IRRm(GIO42:GKN42)</f>
        <v>1.0999999999999999</v>
      </c>
      <c r="GIQ48" s="36"/>
      <c r="GIR48" s="36"/>
      <c r="GIS48" s="27" t="e">
        <f>IRR(GIS42:GKR42)</f>
        <v>#NUM!</v>
      </c>
      <c r="GIT48" s="36">
        <f>IRRm(GIS42:GKR42)</f>
        <v>1.0999999999999999</v>
      </c>
      <c r="GIU48" s="36"/>
      <c r="GIV48" s="36"/>
      <c r="GIW48" s="27" t="e">
        <f>IRR(GIW42:GKV42)</f>
        <v>#NUM!</v>
      </c>
      <c r="GIX48" s="36">
        <f>IRRm(GIW42:GKV42)</f>
        <v>1.0999999999999999</v>
      </c>
      <c r="GIY48" s="36"/>
      <c r="GIZ48" s="36"/>
      <c r="GJA48" s="27" t="e">
        <f>IRR(GJA42:GKZ42)</f>
        <v>#NUM!</v>
      </c>
      <c r="GJB48" s="36">
        <f>IRRm(GJA42:GKZ42)</f>
        <v>1.0999999999999999</v>
      </c>
      <c r="GJC48" s="36"/>
      <c r="GJD48" s="36"/>
      <c r="GJE48" s="27" t="e">
        <f>IRR(GJE42:GLD42)</f>
        <v>#NUM!</v>
      </c>
      <c r="GJF48" s="36">
        <f>IRRm(GJE42:GLD42)</f>
        <v>1.0999999999999999</v>
      </c>
      <c r="GJG48" s="36"/>
      <c r="GJH48" s="36"/>
      <c r="GJI48" s="27" t="e">
        <f>IRR(GJI42:GLH42)</f>
        <v>#NUM!</v>
      </c>
      <c r="GJJ48" s="36">
        <f>IRRm(GJI42:GLH42)</f>
        <v>1.0999999999999999</v>
      </c>
      <c r="GJK48" s="36"/>
      <c r="GJL48" s="36"/>
      <c r="GJM48" s="27" t="e">
        <f>IRR(GJM42:GLL42)</f>
        <v>#NUM!</v>
      </c>
      <c r="GJN48" s="36">
        <f>IRRm(GJM42:GLL42)</f>
        <v>1.0999999999999999</v>
      </c>
      <c r="GJO48" s="36"/>
      <c r="GJP48" s="36"/>
      <c r="GJQ48" s="27" t="e">
        <f>IRR(GJQ42:GLP42)</f>
        <v>#NUM!</v>
      </c>
      <c r="GJR48" s="36">
        <f>IRRm(GJQ42:GLP42)</f>
        <v>1.0999999999999999</v>
      </c>
      <c r="GJS48" s="36"/>
      <c r="GJT48" s="36"/>
      <c r="GJU48" s="27" t="e">
        <f>IRR(GJU42:GLT42)</f>
        <v>#NUM!</v>
      </c>
      <c r="GJV48" s="36">
        <f>IRRm(GJU42:GLT42)</f>
        <v>1.0999999999999999</v>
      </c>
      <c r="GJW48" s="36"/>
      <c r="GJX48" s="36"/>
      <c r="GJY48" s="27" t="e">
        <f>IRR(GJY42:GLX42)</f>
        <v>#NUM!</v>
      </c>
      <c r="GJZ48" s="36">
        <f>IRRm(GJY42:GLX42)</f>
        <v>1.0999999999999999</v>
      </c>
      <c r="GKA48" s="36"/>
      <c r="GKB48" s="36"/>
      <c r="GKC48" s="27" t="e">
        <f>IRR(GKC42:GMB42)</f>
        <v>#NUM!</v>
      </c>
      <c r="GKD48" s="36">
        <f>IRRm(GKC42:GMB42)</f>
        <v>1.0999999999999999</v>
      </c>
      <c r="GKE48" s="36"/>
      <c r="GKF48" s="36"/>
      <c r="GKG48" s="27" t="e">
        <f>IRR(GKG42:GMF42)</f>
        <v>#NUM!</v>
      </c>
      <c r="GKH48" s="36">
        <f>IRRm(GKG42:GMF42)</f>
        <v>1.0999999999999999</v>
      </c>
      <c r="GKI48" s="36"/>
      <c r="GKJ48" s="36"/>
      <c r="GKK48" s="27" t="e">
        <f>IRR(GKK42:GMJ42)</f>
        <v>#NUM!</v>
      </c>
      <c r="GKL48" s="36">
        <f>IRRm(GKK42:GMJ42)</f>
        <v>1.0999999999999999</v>
      </c>
      <c r="GKM48" s="36"/>
      <c r="GKN48" s="36"/>
      <c r="GKO48" s="27" t="e">
        <f>IRR(GKO42:GMN42)</f>
        <v>#NUM!</v>
      </c>
      <c r="GKP48" s="36">
        <f>IRRm(GKO42:GMN42)</f>
        <v>1.0999999999999999</v>
      </c>
      <c r="GKQ48" s="36"/>
      <c r="GKR48" s="36"/>
      <c r="GKS48" s="27" t="e">
        <f>IRR(GKS42:GMR42)</f>
        <v>#NUM!</v>
      </c>
      <c r="GKT48" s="36">
        <f>IRRm(GKS42:GMR42)</f>
        <v>1.0999999999999999</v>
      </c>
      <c r="GKU48" s="36"/>
      <c r="GKV48" s="36"/>
      <c r="GKW48" s="27" t="e">
        <f>IRR(GKW42:GMV42)</f>
        <v>#NUM!</v>
      </c>
      <c r="GKX48" s="36">
        <f>IRRm(GKW42:GMV42)</f>
        <v>1.0999999999999999</v>
      </c>
      <c r="GKY48" s="36"/>
      <c r="GKZ48" s="36"/>
      <c r="GLA48" s="27" t="e">
        <f>IRR(GLA42:GMZ42)</f>
        <v>#NUM!</v>
      </c>
      <c r="GLB48" s="36">
        <f>IRRm(GLA42:GMZ42)</f>
        <v>1.0999999999999999</v>
      </c>
      <c r="GLC48" s="36"/>
      <c r="GLD48" s="36"/>
      <c r="GLE48" s="27" t="e">
        <f>IRR(GLE42:GND42)</f>
        <v>#NUM!</v>
      </c>
      <c r="GLF48" s="36">
        <f>IRRm(GLE42:GND42)</f>
        <v>1.0999999999999999</v>
      </c>
      <c r="GLG48" s="36"/>
      <c r="GLH48" s="36"/>
      <c r="GLI48" s="27" t="e">
        <f>IRR(GLI42:GNH42)</f>
        <v>#NUM!</v>
      </c>
      <c r="GLJ48" s="36">
        <f>IRRm(GLI42:GNH42)</f>
        <v>1.0999999999999999</v>
      </c>
      <c r="GLK48" s="36"/>
      <c r="GLL48" s="36"/>
      <c r="GLM48" s="27" t="e">
        <f>IRR(GLM42:GNL42)</f>
        <v>#NUM!</v>
      </c>
      <c r="GLN48" s="36">
        <f>IRRm(GLM42:GNL42)</f>
        <v>1.0999999999999999</v>
      </c>
      <c r="GLO48" s="36"/>
      <c r="GLP48" s="36"/>
      <c r="GLQ48" s="27" t="e">
        <f>IRR(GLQ42:GNP42)</f>
        <v>#NUM!</v>
      </c>
      <c r="GLR48" s="36">
        <f>IRRm(GLQ42:GNP42)</f>
        <v>1.0999999999999999</v>
      </c>
      <c r="GLS48" s="36"/>
      <c r="GLT48" s="36"/>
      <c r="GLU48" s="27" t="e">
        <f>IRR(GLU42:GNT42)</f>
        <v>#NUM!</v>
      </c>
      <c r="GLV48" s="36">
        <f>IRRm(GLU42:GNT42)</f>
        <v>1.0999999999999999</v>
      </c>
      <c r="GLW48" s="36"/>
      <c r="GLX48" s="36"/>
      <c r="GLY48" s="27" t="e">
        <f>IRR(GLY42:GNX42)</f>
        <v>#NUM!</v>
      </c>
      <c r="GLZ48" s="36">
        <f>IRRm(GLY42:GNX42)</f>
        <v>1.0999999999999999</v>
      </c>
      <c r="GMA48" s="36"/>
      <c r="GMB48" s="36"/>
      <c r="GMC48" s="27" t="e">
        <f>IRR(GMC42:GOB42)</f>
        <v>#NUM!</v>
      </c>
      <c r="GMD48" s="36">
        <f>IRRm(GMC42:GOB42)</f>
        <v>1.0999999999999999</v>
      </c>
      <c r="GME48" s="36"/>
      <c r="GMF48" s="36"/>
      <c r="GMG48" s="27" t="e">
        <f>IRR(GMG42:GOF42)</f>
        <v>#NUM!</v>
      </c>
      <c r="GMH48" s="36">
        <f>IRRm(GMG42:GOF42)</f>
        <v>1.0999999999999999</v>
      </c>
      <c r="GMI48" s="36"/>
      <c r="GMJ48" s="36"/>
      <c r="GMK48" s="27" t="e">
        <f>IRR(GMK42:GOJ42)</f>
        <v>#NUM!</v>
      </c>
      <c r="GML48" s="36">
        <f>IRRm(GMK42:GOJ42)</f>
        <v>1.0999999999999999</v>
      </c>
      <c r="GMM48" s="36"/>
      <c r="GMN48" s="36"/>
      <c r="GMO48" s="27" t="e">
        <f>IRR(GMO42:GON42)</f>
        <v>#NUM!</v>
      </c>
      <c r="GMP48" s="36">
        <f>IRRm(GMO42:GON42)</f>
        <v>1.0999999999999999</v>
      </c>
      <c r="GMQ48" s="36"/>
      <c r="GMR48" s="36"/>
      <c r="GMS48" s="27" t="e">
        <f>IRR(GMS42:GOR42)</f>
        <v>#NUM!</v>
      </c>
      <c r="GMT48" s="36">
        <f>IRRm(GMS42:GOR42)</f>
        <v>1.0999999999999999</v>
      </c>
      <c r="GMU48" s="36"/>
      <c r="GMV48" s="36"/>
      <c r="GMW48" s="27" t="e">
        <f>IRR(GMW42:GOV42)</f>
        <v>#NUM!</v>
      </c>
      <c r="GMX48" s="36">
        <f>IRRm(GMW42:GOV42)</f>
        <v>1.0999999999999999</v>
      </c>
      <c r="GMY48" s="36"/>
      <c r="GMZ48" s="36"/>
      <c r="GNA48" s="27" t="e">
        <f>IRR(GNA42:GOZ42)</f>
        <v>#NUM!</v>
      </c>
      <c r="GNB48" s="36">
        <f>IRRm(GNA42:GOZ42)</f>
        <v>1.0999999999999999</v>
      </c>
      <c r="GNC48" s="36"/>
      <c r="GND48" s="36"/>
      <c r="GNE48" s="27" t="e">
        <f>IRR(GNE42:GPD42)</f>
        <v>#NUM!</v>
      </c>
      <c r="GNF48" s="36">
        <f>IRRm(GNE42:GPD42)</f>
        <v>1.0999999999999999</v>
      </c>
      <c r="GNG48" s="36"/>
      <c r="GNH48" s="36"/>
      <c r="GNI48" s="27" t="e">
        <f>IRR(GNI42:GPH42)</f>
        <v>#NUM!</v>
      </c>
      <c r="GNJ48" s="36">
        <f>IRRm(GNI42:GPH42)</f>
        <v>1.0999999999999999</v>
      </c>
      <c r="GNK48" s="36"/>
      <c r="GNL48" s="36"/>
      <c r="GNM48" s="27" t="e">
        <f>IRR(GNM42:GPL42)</f>
        <v>#NUM!</v>
      </c>
      <c r="GNN48" s="36">
        <f>IRRm(GNM42:GPL42)</f>
        <v>1.0999999999999999</v>
      </c>
      <c r="GNO48" s="36"/>
      <c r="GNP48" s="36"/>
      <c r="GNQ48" s="27" t="e">
        <f>IRR(GNQ42:GPP42)</f>
        <v>#NUM!</v>
      </c>
      <c r="GNR48" s="36">
        <f>IRRm(GNQ42:GPP42)</f>
        <v>1.0999999999999999</v>
      </c>
      <c r="GNS48" s="36"/>
      <c r="GNT48" s="36"/>
      <c r="GNU48" s="27" t="e">
        <f>IRR(GNU42:GPT42)</f>
        <v>#NUM!</v>
      </c>
      <c r="GNV48" s="36">
        <f>IRRm(GNU42:GPT42)</f>
        <v>1.0999999999999999</v>
      </c>
      <c r="GNW48" s="36"/>
      <c r="GNX48" s="36"/>
      <c r="GNY48" s="27" t="e">
        <f>IRR(GNY42:GPX42)</f>
        <v>#NUM!</v>
      </c>
      <c r="GNZ48" s="36">
        <f>IRRm(GNY42:GPX42)</f>
        <v>1.0999999999999999</v>
      </c>
      <c r="GOA48" s="36"/>
      <c r="GOB48" s="36"/>
      <c r="GOC48" s="27" t="e">
        <f>IRR(GOC42:GQB42)</f>
        <v>#NUM!</v>
      </c>
      <c r="GOD48" s="36">
        <f>IRRm(GOC42:GQB42)</f>
        <v>1.0999999999999999</v>
      </c>
      <c r="GOE48" s="36"/>
      <c r="GOF48" s="36"/>
      <c r="GOG48" s="27" t="e">
        <f>IRR(GOG42:GQF42)</f>
        <v>#NUM!</v>
      </c>
      <c r="GOH48" s="36">
        <f>IRRm(GOG42:GQF42)</f>
        <v>1.0999999999999999</v>
      </c>
      <c r="GOI48" s="36"/>
      <c r="GOJ48" s="36"/>
      <c r="GOK48" s="27" t="e">
        <f>IRR(GOK42:GQJ42)</f>
        <v>#NUM!</v>
      </c>
      <c r="GOL48" s="36">
        <f>IRRm(GOK42:GQJ42)</f>
        <v>1.0999999999999999</v>
      </c>
      <c r="GOM48" s="36"/>
      <c r="GON48" s="36"/>
      <c r="GOO48" s="27" t="e">
        <f>IRR(GOO42:GQN42)</f>
        <v>#NUM!</v>
      </c>
      <c r="GOP48" s="36">
        <f>IRRm(GOO42:GQN42)</f>
        <v>1.0999999999999999</v>
      </c>
      <c r="GOQ48" s="36"/>
      <c r="GOR48" s="36"/>
      <c r="GOS48" s="27" t="e">
        <f>IRR(GOS42:GQR42)</f>
        <v>#NUM!</v>
      </c>
      <c r="GOT48" s="36">
        <f>IRRm(GOS42:GQR42)</f>
        <v>1.0999999999999999</v>
      </c>
      <c r="GOU48" s="36"/>
      <c r="GOV48" s="36"/>
      <c r="GOW48" s="27" t="e">
        <f>IRR(GOW42:GQV42)</f>
        <v>#NUM!</v>
      </c>
      <c r="GOX48" s="36">
        <f>IRRm(GOW42:GQV42)</f>
        <v>1.0999999999999999</v>
      </c>
      <c r="GOY48" s="36"/>
      <c r="GOZ48" s="36"/>
      <c r="GPA48" s="27" t="e">
        <f>IRR(GPA42:GQZ42)</f>
        <v>#NUM!</v>
      </c>
      <c r="GPB48" s="36">
        <f>IRRm(GPA42:GQZ42)</f>
        <v>1.0999999999999999</v>
      </c>
      <c r="GPC48" s="36"/>
      <c r="GPD48" s="36"/>
      <c r="GPE48" s="27" t="e">
        <f>IRR(GPE42:GRD42)</f>
        <v>#NUM!</v>
      </c>
      <c r="GPF48" s="36">
        <f>IRRm(GPE42:GRD42)</f>
        <v>1.0999999999999999</v>
      </c>
      <c r="GPG48" s="36"/>
      <c r="GPH48" s="36"/>
      <c r="GPI48" s="27" t="e">
        <f>IRR(GPI42:GRH42)</f>
        <v>#NUM!</v>
      </c>
      <c r="GPJ48" s="36">
        <f>IRRm(GPI42:GRH42)</f>
        <v>1.0999999999999999</v>
      </c>
      <c r="GPK48" s="36"/>
      <c r="GPL48" s="36"/>
      <c r="GPM48" s="27" t="e">
        <f>IRR(GPM42:GRL42)</f>
        <v>#NUM!</v>
      </c>
      <c r="GPN48" s="36">
        <f>IRRm(GPM42:GRL42)</f>
        <v>1.0999999999999999</v>
      </c>
      <c r="GPO48" s="36"/>
      <c r="GPP48" s="36"/>
      <c r="GPQ48" s="27" t="e">
        <f>IRR(GPQ42:GRP42)</f>
        <v>#NUM!</v>
      </c>
      <c r="GPR48" s="36">
        <f>IRRm(GPQ42:GRP42)</f>
        <v>1.0999999999999999</v>
      </c>
      <c r="GPS48" s="36"/>
      <c r="GPT48" s="36"/>
      <c r="GPU48" s="27" t="e">
        <f>IRR(GPU42:GRT42)</f>
        <v>#NUM!</v>
      </c>
      <c r="GPV48" s="36">
        <f>IRRm(GPU42:GRT42)</f>
        <v>1.0999999999999999</v>
      </c>
      <c r="GPW48" s="36"/>
      <c r="GPX48" s="36"/>
      <c r="GPY48" s="27" t="e">
        <f>IRR(GPY42:GRX42)</f>
        <v>#NUM!</v>
      </c>
      <c r="GPZ48" s="36">
        <f>IRRm(GPY42:GRX42)</f>
        <v>1.0999999999999999</v>
      </c>
      <c r="GQA48" s="36"/>
      <c r="GQB48" s="36"/>
      <c r="GQC48" s="27" t="e">
        <f>IRR(GQC42:GSB42)</f>
        <v>#NUM!</v>
      </c>
      <c r="GQD48" s="36">
        <f>IRRm(GQC42:GSB42)</f>
        <v>1.0999999999999999</v>
      </c>
      <c r="GQE48" s="36"/>
      <c r="GQF48" s="36"/>
      <c r="GQG48" s="27" t="e">
        <f>IRR(GQG42:GSF42)</f>
        <v>#NUM!</v>
      </c>
      <c r="GQH48" s="36">
        <f>IRRm(GQG42:GSF42)</f>
        <v>1.0999999999999999</v>
      </c>
      <c r="GQI48" s="36"/>
      <c r="GQJ48" s="36"/>
      <c r="GQK48" s="27" t="e">
        <f>IRR(GQK42:GSJ42)</f>
        <v>#NUM!</v>
      </c>
      <c r="GQL48" s="36">
        <f>IRRm(GQK42:GSJ42)</f>
        <v>1.0999999999999999</v>
      </c>
      <c r="GQM48" s="36"/>
      <c r="GQN48" s="36"/>
      <c r="GQO48" s="27" t="e">
        <f>IRR(GQO42:GSN42)</f>
        <v>#NUM!</v>
      </c>
      <c r="GQP48" s="36">
        <f>IRRm(GQO42:GSN42)</f>
        <v>1.0999999999999999</v>
      </c>
      <c r="GQQ48" s="36"/>
      <c r="GQR48" s="36"/>
      <c r="GQS48" s="27" t="e">
        <f>IRR(GQS42:GSR42)</f>
        <v>#NUM!</v>
      </c>
      <c r="GQT48" s="36">
        <f>IRRm(GQS42:GSR42)</f>
        <v>1.0999999999999999</v>
      </c>
      <c r="GQU48" s="36"/>
      <c r="GQV48" s="36"/>
      <c r="GQW48" s="27" t="e">
        <f>IRR(GQW42:GSV42)</f>
        <v>#NUM!</v>
      </c>
      <c r="GQX48" s="36">
        <f>IRRm(GQW42:GSV42)</f>
        <v>1.0999999999999999</v>
      </c>
      <c r="GQY48" s="36"/>
      <c r="GQZ48" s="36"/>
      <c r="GRA48" s="27" t="e">
        <f>IRR(GRA42:GSZ42)</f>
        <v>#NUM!</v>
      </c>
      <c r="GRB48" s="36">
        <f>IRRm(GRA42:GSZ42)</f>
        <v>1.0999999999999999</v>
      </c>
      <c r="GRC48" s="36"/>
      <c r="GRD48" s="36"/>
      <c r="GRE48" s="27" t="e">
        <f>IRR(GRE42:GTD42)</f>
        <v>#NUM!</v>
      </c>
      <c r="GRF48" s="36">
        <f>IRRm(GRE42:GTD42)</f>
        <v>1.0999999999999999</v>
      </c>
      <c r="GRG48" s="36"/>
      <c r="GRH48" s="36"/>
      <c r="GRI48" s="27" t="e">
        <f>IRR(GRI42:GTH42)</f>
        <v>#NUM!</v>
      </c>
      <c r="GRJ48" s="36">
        <f>IRRm(GRI42:GTH42)</f>
        <v>1.0999999999999999</v>
      </c>
      <c r="GRK48" s="36"/>
      <c r="GRL48" s="36"/>
      <c r="GRM48" s="27" t="e">
        <f>IRR(GRM42:GTL42)</f>
        <v>#NUM!</v>
      </c>
      <c r="GRN48" s="36">
        <f>IRRm(GRM42:GTL42)</f>
        <v>1.0999999999999999</v>
      </c>
      <c r="GRO48" s="36"/>
      <c r="GRP48" s="36"/>
      <c r="GRQ48" s="27" t="e">
        <f>IRR(GRQ42:GTP42)</f>
        <v>#NUM!</v>
      </c>
      <c r="GRR48" s="36">
        <f>IRRm(GRQ42:GTP42)</f>
        <v>1.0999999999999999</v>
      </c>
      <c r="GRS48" s="36"/>
      <c r="GRT48" s="36"/>
      <c r="GRU48" s="27" t="e">
        <f>IRR(GRU42:GTT42)</f>
        <v>#NUM!</v>
      </c>
      <c r="GRV48" s="36">
        <f>IRRm(GRU42:GTT42)</f>
        <v>1.0999999999999999</v>
      </c>
      <c r="GRW48" s="36"/>
      <c r="GRX48" s="36"/>
      <c r="GRY48" s="27" t="e">
        <f>IRR(GRY42:GTX42)</f>
        <v>#NUM!</v>
      </c>
      <c r="GRZ48" s="36">
        <f>IRRm(GRY42:GTX42)</f>
        <v>1.0999999999999999</v>
      </c>
      <c r="GSA48" s="36"/>
      <c r="GSB48" s="36"/>
      <c r="GSC48" s="27" t="e">
        <f>IRR(GSC42:GUB42)</f>
        <v>#NUM!</v>
      </c>
      <c r="GSD48" s="36">
        <f>IRRm(GSC42:GUB42)</f>
        <v>1.0999999999999999</v>
      </c>
      <c r="GSE48" s="36"/>
      <c r="GSF48" s="36"/>
      <c r="GSG48" s="27" t="e">
        <f>IRR(GSG42:GUF42)</f>
        <v>#NUM!</v>
      </c>
      <c r="GSH48" s="36">
        <f>IRRm(GSG42:GUF42)</f>
        <v>1.0999999999999999</v>
      </c>
      <c r="GSI48" s="36"/>
      <c r="GSJ48" s="36"/>
      <c r="GSK48" s="27" t="e">
        <f>IRR(GSK42:GUJ42)</f>
        <v>#NUM!</v>
      </c>
      <c r="GSL48" s="36">
        <f>IRRm(GSK42:GUJ42)</f>
        <v>1.0999999999999999</v>
      </c>
      <c r="GSM48" s="36"/>
      <c r="GSN48" s="36"/>
      <c r="GSO48" s="27" t="e">
        <f>IRR(GSO42:GUN42)</f>
        <v>#NUM!</v>
      </c>
      <c r="GSP48" s="36">
        <f>IRRm(GSO42:GUN42)</f>
        <v>1.0999999999999999</v>
      </c>
      <c r="GSQ48" s="36"/>
      <c r="GSR48" s="36"/>
      <c r="GSS48" s="27" t="e">
        <f>IRR(GSS42:GUR42)</f>
        <v>#NUM!</v>
      </c>
      <c r="GST48" s="36">
        <f>IRRm(GSS42:GUR42)</f>
        <v>1.0999999999999999</v>
      </c>
      <c r="GSU48" s="36"/>
      <c r="GSV48" s="36"/>
      <c r="GSW48" s="27" t="e">
        <f>IRR(GSW42:GUV42)</f>
        <v>#NUM!</v>
      </c>
      <c r="GSX48" s="36">
        <f>IRRm(GSW42:GUV42)</f>
        <v>1.0999999999999999</v>
      </c>
      <c r="GSY48" s="36"/>
      <c r="GSZ48" s="36"/>
      <c r="GTA48" s="27" t="e">
        <f>IRR(GTA42:GUZ42)</f>
        <v>#NUM!</v>
      </c>
      <c r="GTB48" s="36">
        <f>IRRm(GTA42:GUZ42)</f>
        <v>1.0999999999999999</v>
      </c>
      <c r="GTC48" s="36"/>
      <c r="GTD48" s="36"/>
      <c r="GTE48" s="27" t="e">
        <f>IRR(GTE42:GVD42)</f>
        <v>#NUM!</v>
      </c>
      <c r="GTF48" s="36">
        <f>IRRm(GTE42:GVD42)</f>
        <v>1.0999999999999999</v>
      </c>
      <c r="GTG48" s="36"/>
      <c r="GTH48" s="36"/>
      <c r="GTI48" s="27" t="e">
        <f>IRR(GTI42:GVH42)</f>
        <v>#NUM!</v>
      </c>
      <c r="GTJ48" s="36">
        <f>IRRm(GTI42:GVH42)</f>
        <v>1.0999999999999999</v>
      </c>
      <c r="GTK48" s="36"/>
      <c r="GTL48" s="36"/>
      <c r="GTM48" s="27" t="e">
        <f>IRR(GTM42:GVL42)</f>
        <v>#NUM!</v>
      </c>
      <c r="GTN48" s="36">
        <f>IRRm(GTM42:GVL42)</f>
        <v>1.0999999999999999</v>
      </c>
      <c r="GTO48" s="36"/>
      <c r="GTP48" s="36"/>
      <c r="GTQ48" s="27" t="e">
        <f>IRR(GTQ42:GVP42)</f>
        <v>#NUM!</v>
      </c>
      <c r="GTR48" s="36">
        <f>IRRm(GTQ42:GVP42)</f>
        <v>1.0999999999999999</v>
      </c>
      <c r="GTS48" s="36"/>
      <c r="GTT48" s="36"/>
      <c r="GTU48" s="27" t="e">
        <f>IRR(GTU42:GVT42)</f>
        <v>#NUM!</v>
      </c>
      <c r="GTV48" s="36">
        <f>IRRm(GTU42:GVT42)</f>
        <v>1.0999999999999999</v>
      </c>
      <c r="GTW48" s="36"/>
      <c r="GTX48" s="36"/>
      <c r="GTY48" s="27" t="e">
        <f>IRR(GTY42:GVX42)</f>
        <v>#NUM!</v>
      </c>
      <c r="GTZ48" s="36">
        <f>IRRm(GTY42:GVX42)</f>
        <v>1.0999999999999999</v>
      </c>
      <c r="GUA48" s="36"/>
      <c r="GUB48" s="36"/>
      <c r="GUC48" s="27" t="e">
        <f>IRR(GUC42:GWB42)</f>
        <v>#NUM!</v>
      </c>
      <c r="GUD48" s="36">
        <f>IRRm(GUC42:GWB42)</f>
        <v>1.0999999999999999</v>
      </c>
      <c r="GUE48" s="36"/>
      <c r="GUF48" s="36"/>
      <c r="GUG48" s="27" t="e">
        <f>IRR(GUG42:GWF42)</f>
        <v>#NUM!</v>
      </c>
      <c r="GUH48" s="36">
        <f>IRRm(GUG42:GWF42)</f>
        <v>1.0999999999999999</v>
      </c>
      <c r="GUI48" s="36"/>
      <c r="GUJ48" s="36"/>
      <c r="GUK48" s="27" t="e">
        <f>IRR(GUK42:GWJ42)</f>
        <v>#NUM!</v>
      </c>
      <c r="GUL48" s="36">
        <f>IRRm(GUK42:GWJ42)</f>
        <v>1.0999999999999999</v>
      </c>
      <c r="GUM48" s="36"/>
      <c r="GUN48" s="36"/>
      <c r="GUO48" s="27" t="e">
        <f>IRR(GUO42:GWN42)</f>
        <v>#NUM!</v>
      </c>
      <c r="GUP48" s="36">
        <f>IRRm(GUO42:GWN42)</f>
        <v>1.0999999999999999</v>
      </c>
      <c r="GUQ48" s="36"/>
      <c r="GUR48" s="36"/>
      <c r="GUS48" s="27" t="e">
        <f>IRR(GUS42:GWR42)</f>
        <v>#NUM!</v>
      </c>
      <c r="GUT48" s="36">
        <f>IRRm(GUS42:GWR42)</f>
        <v>1.0999999999999999</v>
      </c>
      <c r="GUU48" s="36"/>
      <c r="GUV48" s="36"/>
      <c r="GUW48" s="27" t="e">
        <f>IRR(GUW42:GWV42)</f>
        <v>#NUM!</v>
      </c>
      <c r="GUX48" s="36">
        <f>IRRm(GUW42:GWV42)</f>
        <v>1.0999999999999999</v>
      </c>
      <c r="GUY48" s="36"/>
      <c r="GUZ48" s="36"/>
      <c r="GVA48" s="27" t="e">
        <f>IRR(GVA42:GWZ42)</f>
        <v>#NUM!</v>
      </c>
      <c r="GVB48" s="36">
        <f>IRRm(GVA42:GWZ42)</f>
        <v>1.0999999999999999</v>
      </c>
      <c r="GVC48" s="36"/>
      <c r="GVD48" s="36"/>
      <c r="GVE48" s="27" t="e">
        <f>IRR(GVE42:GXD42)</f>
        <v>#NUM!</v>
      </c>
      <c r="GVF48" s="36">
        <f>IRRm(GVE42:GXD42)</f>
        <v>1.0999999999999999</v>
      </c>
      <c r="GVG48" s="36"/>
      <c r="GVH48" s="36"/>
      <c r="GVI48" s="27" t="e">
        <f>IRR(GVI42:GXH42)</f>
        <v>#NUM!</v>
      </c>
      <c r="GVJ48" s="36">
        <f>IRRm(GVI42:GXH42)</f>
        <v>1.0999999999999999</v>
      </c>
      <c r="GVK48" s="36"/>
      <c r="GVL48" s="36"/>
      <c r="GVM48" s="27" t="e">
        <f>IRR(GVM42:GXL42)</f>
        <v>#NUM!</v>
      </c>
      <c r="GVN48" s="36">
        <f>IRRm(GVM42:GXL42)</f>
        <v>1.0999999999999999</v>
      </c>
      <c r="GVO48" s="36"/>
      <c r="GVP48" s="36"/>
      <c r="GVQ48" s="27" t="e">
        <f>IRR(GVQ42:GXP42)</f>
        <v>#NUM!</v>
      </c>
      <c r="GVR48" s="36">
        <f>IRRm(GVQ42:GXP42)</f>
        <v>1.0999999999999999</v>
      </c>
      <c r="GVS48" s="36"/>
      <c r="GVT48" s="36"/>
      <c r="GVU48" s="27" t="e">
        <f>IRR(GVU42:GXT42)</f>
        <v>#NUM!</v>
      </c>
      <c r="GVV48" s="36">
        <f>IRRm(GVU42:GXT42)</f>
        <v>1.0999999999999999</v>
      </c>
      <c r="GVW48" s="36"/>
      <c r="GVX48" s="36"/>
      <c r="GVY48" s="27" t="e">
        <f>IRR(GVY42:GXX42)</f>
        <v>#NUM!</v>
      </c>
      <c r="GVZ48" s="36">
        <f>IRRm(GVY42:GXX42)</f>
        <v>1.0999999999999999</v>
      </c>
      <c r="GWA48" s="36"/>
      <c r="GWB48" s="36"/>
      <c r="GWC48" s="27" t="e">
        <f>IRR(GWC42:GYB42)</f>
        <v>#NUM!</v>
      </c>
      <c r="GWD48" s="36">
        <f>IRRm(GWC42:GYB42)</f>
        <v>1.0999999999999999</v>
      </c>
      <c r="GWE48" s="36"/>
      <c r="GWF48" s="36"/>
      <c r="GWG48" s="27" t="e">
        <f>IRR(GWG42:GYF42)</f>
        <v>#NUM!</v>
      </c>
      <c r="GWH48" s="36">
        <f>IRRm(GWG42:GYF42)</f>
        <v>1.0999999999999999</v>
      </c>
      <c r="GWI48" s="36"/>
      <c r="GWJ48" s="36"/>
      <c r="GWK48" s="27" t="e">
        <f>IRR(GWK42:GYJ42)</f>
        <v>#NUM!</v>
      </c>
      <c r="GWL48" s="36">
        <f>IRRm(GWK42:GYJ42)</f>
        <v>1.0999999999999999</v>
      </c>
      <c r="GWM48" s="36"/>
      <c r="GWN48" s="36"/>
      <c r="GWO48" s="27" t="e">
        <f>IRR(GWO42:GYN42)</f>
        <v>#NUM!</v>
      </c>
      <c r="GWP48" s="36">
        <f>IRRm(GWO42:GYN42)</f>
        <v>1.0999999999999999</v>
      </c>
      <c r="GWQ48" s="36"/>
      <c r="GWR48" s="36"/>
      <c r="GWS48" s="27" t="e">
        <f>IRR(GWS42:GYR42)</f>
        <v>#NUM!</v>
      </c>
      <c r="GWT48" s="36">
        <f>IRRm(GWS42:GYR42)</f>
        <v>1.0999999999999999</v>
      </c>
      <c r="GWU48" s="36"/>
      <c r="GWV48" s="36"/>
      <c r="GWW48" s="27" t="e">
        <f>IRR(GWW42:GYV42)</f>
        <v>#NUM!</v>
      </c>
      <c r="GWX48" s="36">
        <f>IRRm(GWW42:GYV42)</f>
        <v>1.0999999999999999</v>
      </c>
      <c r="GWY48" s="36"/>
      <c r="GWZ48" s="36"/>
      <c r="GXA48" s="27" t="e">
        <f>IRR(GXA42:GYZ42)</f>
        <v>#NUM!</v>
      </c>
      <c r="GXB48" s="36">
        <f>IRRm(GXA42:GYZ42)</f>
        <v>1.0999999999999999</v>
      </c>
      <c r="GXC48" s="36"/>
      <c r="GXD48" s="36"/>
      <c r="GXE48" s="27" t="e">
        <f>IRR(GXE42:GZD42)</f>
        <v>#NUM!</v>
      </c>
      <c r="GXF48" s="36">
        <f>IRRm(GXE42:GZD42)</f>
        <v>1.0999999999999999</v>
      </c>
      <c r="GXG48" s="36"/>
      <c r="GXH48" s="36"/>
      <c r="GXI48" s="27" t="e">
        <f>IRR(GXI42:GZH42)</f>
        <v>#NUM!</v>
      </c>
      <c r="GXJ48" s="36">
        <f>IRRm(GXI42:GZH42)</f>
        <v>1.0999999999999999</v>
      </c>
      <c r="GXK48" s="36"/>
      <c r="GXL48" s="36"/>
      <c r="GXM48" s="27" t="e">
        <f>IRR(GXM42:GZL42)</f>
        <v>#NUM!</v>
      </c>
      <c r="GXN48" s="36">
        <f>IRRm(GXM42:GZL42)</f>
        <v>1.0999999999999999</v>
      </c>
      <c r="GXO48" s="36"/>
      <c r="GXP48" s="36"/>
      <c r="GXQ48" s="27" t="e">
        <f>IRR(GXQ42:GZP42)</f>
        <v>#NUM!</v>
      </c>
      <c r="GXR48" s="36">
        <f>IRRm(GXQ42:GZP42)</f>
        <v>1.0999999999999999</v>
      </c>
      <c r="GXS48" s="36"/>
      <c r="GXT48" s="36"/>
      <c r="GXU48" s="27" t="e">
        <f>IRR(GXU42:GZT42)</f>
        <v>#NUM!</v>
      </c>
      <c r="GXV48" s="36">
        <f>IRRm(GXU42:GZT42)</f>
        <v>1.0999999999999999</v>
      </c>
      <c r="GXW48" s="36"/>
      <c r="GXX48" s="36"/>
      <c r="GXY48" s="27" t="e">
        <f>IRR(GXY42:GZX42)</f>
        <v>#NUM!</v>
      </c>
      <c r="GXZ48" s="36">
        <f>IRRm(GXY42:GZX42)</f>
        <v>1.0999999999999999</v>
      </c>
      <c r="GYA48" s="36"/>
      <c r="GYB48" s="36"/>
      <c r="GYC48" s="27" t="e">
        <f>IRR(GYC42:HAB42)</f>
        <v>#NUM!</v>
      </c>
      <c r="GYD48" s="36">
        <f>IRRm(GYC42:HAB42)</f>
        <v>1.0999999999999999</v>
      </c>
      <c r="GYE48" s="36"/>
      <c r="GYF48" s="36"/>
      <c r="GYG48" s="27" t="e">
        <f>IRR(GYG42:HAF42)</f>
        <v>#NUM!</v>
      </c>
      <c r="GYH48" s="36">
        <f>IRRm(GYG42:HAF42)</f>
        <v>1.0999999999999999</v>
      </c>
      <c r="GYI48" s="36"/>
      <c r="GYJ48" s="36"/>
      <c r="GYK48" s="27" t="e">
        <f>IRR(GYK42:HAJ42)</f>
        <v>#NUM!</v>
      </c>
      <c r="GYL48" s="36">
        <f>IRRm(GYK42:HAJ42)</f>
        <v>1.0999999999999999</v>
      </c>
      <c r="GYM48" s="36"/>
      <c r="GYN48" s="36"/>
      <c r="GYO48" s="27" t="e">
        <f>IRR(GYO42:HAN42)</f>
        <v>#NUM!</v>
      </c>
      <c r="GYP48" s="36">
        <f>IRRm(GYO42:HAN42)</f>
        <v>1.0999999999999999</v>
      </c>
      <c r="GYQ48" s="36"/>
      <c r="GYR48" s="36"/>
      <c r="GYS48" s="27" t="e">
        <f>IRR(GYS42:HAR42)</f>
        <v>#NUM!</v>
      </c>
      <c r="GYT48" s="36">
        <f>IRRm(GYS42:HAR42)</f>
        <v>1.0999999999999999</v>
      </c>
      <c r="GYU48" s="36"/>
      <c r="GYV48" s="36"/>
      <c r="GYW48" s="27" t="e">
        <f>IRR(GYW42:HAV42)</f>
        <v>#NUM!</v>
      </c>
      <c r="GYX48" s="36">
        <f>IRRm(GYW42:HAV42)</f>
        <v>1.0999999999999999</v>
      </c>
      <c r="GYY48" s="36"/>
      <c r="GYZ48" s="36"/>
      <c r="GZA48" s="27" t="e">
        <f>IRR(GZA42:HAZ42)</f>
        <v>#NUM!</v>
      </c>
      <c r="GZB48" s="36">
        <f>IRRm(GZA42:HAZ42)</f>
        <v>1.0999999999999999</v>
      </c>
      <c r="GZC48" s="36"/>
      <c r="GZD48" s="36"/>
      <c r="GZE48" s="27" t="e">
        <f>IRR(GZE42:HBD42)</f>
        <v>#NUM!</v>
      </c>
      <c r="GZF48" s="36">
        <f>IRRm(GZE42:HBD42)</f>
        <v>1.0999999999999999</v>
      </c>
      <c r="GZG48" s="36"/>
      <c r="GZH48" s="36"/>
      <c r="GZI48" s="27" t="e">
        <f>IRR(GZI42:HBH42)</f>
        <v>#NUM!</v>
      </c>
      <c r="GZJ48" s="36">
        <f>IRRm(GZI42:HBH42)</f>
        <v>1.0999999999999999</v>
      </c>
      <c r="GZK48" s="36"/>
      <c r="GZL48" s="36"/>
      <c r="GZM48" s="27" t="e">
        <f>IRR(GZM42:HBL42)</f>
        <v>#NUM!</v>
      </c>
      <c r="GZN48" s="36">
        <f>IRRm(GZM42:HBL42)</f>
        <v>1.0999999999999999</v>
      </c>
      <c r="GZO48" s="36"/>
      <c r="GZP48" s="36"/>
      <c r="GZQ48" s="27" t="e">
        <f>IRR(GZQ42:HBP42)</f>
        <v>#NUM!</v>
      </c>
      <c r="GZR48" s="36">
        <f>IRRm(GZQ42:HBP42)</f>
        <v>1.0999999999999999</v>
      </c>
      <c r="GZS48" s="36"/>
      <c r="GZT48" s="36"/>
      <c r="GZU48" s="27" t="e">
        <f>IRR(GZU42:HBT42)</f>
        <v>#NUM!</v>
      </c>
      <c r="GZV48" s="36">
        <f>IRRm(GZU42:HBT42)</f>
        <v>1.0999999999999999</v>
      </c>
      <c r="GZW48" s="36"/>
      <c r="GZX48" s="36"/>
      <c r="GZY48" s="27" t="e">
        <f>IRR(GZY42:HBX42)</f>
        <v>#NUM!</v>
      </c>
      <c r="GZZ48" s="36">
        <f>IRRm(GZY42:HBX42)</f>
        <v>1.0999999999999999</v>
      </c>
      <c r="HAA48" s="36"/>
      <c r="HAB48" s="36"/>
      <c r="HAC48" s="27" t="e">
        <f>IRR(HAC42:HCB42)</f>
        <v>#NUM!</v>
      </c>
      <c r="HAD48" s="36">
        <f>IRRm(HAC42:HCB42)</f>
        <v>1.0999999999999999</v>
      </c>
      <c r="HAE48" s="36"/>
      <c r="HAF48" s="36"/>
      <c r="HAG48" s="27" t="e">
        <f>IRR(HAG42:HCF42)</f>
        <v>#NUM!</v>
      </c>
      <c r="HAH48" s="36">
        <f>IRRm(HAG42:HCF42)</f>
        <v>1.0999999999999999</v>
      </c>
      <c r="HAI48" s="36"/>
      <c r="HAJ48" s="36"/>
      <c r="HAK48" s="27" t="e">
        <f>IRR(HAK42:HCJ42)</f>
        <v>#NUM!</v>
      </c>
      <c r="HAL48" s="36">
        <f>IRRm(HAK42:HCJ42)</f>
        <v>1.0999999999999999</v>
      </c>
      <c r="HAM48" s="36"/>
      <c r="HAN48" s="36"/>
      <c r="HAO48" s="27" t="e">
        <f>IRR(HAO42:HCN42)</f>
        <v>#NUM!</v>
      </c>
      <c r="HAP48" s="36">
        <f>IRRm(HAO42:HCN42)</f>
        <v>1.0999999999999999</v>
      </c>
      <c r="HAQ48" s="36"/>
      <c r="HAR48" s="36"/>
      <c r="HAS48" s="27" t="e">
        <f>IRR(HAS42:HCR42)</f>
        <v>#NUM!</v>
      </c>
      <c r="HAT48" s="36">
        <f>IRRm(HAS42:HCR42)</f>
        <v>1.0999999999999999</v>
      </c>
      <c r="HAU48" s="36"/>
      <c r="HAV48" s="36"/>
      <c r="HAW48" s="27" t="e">
        <f>IRR(HAW42:HCV42)</f>
        <v>#NUM!</v>
      </c>
      <c r="HAX48" s="36">
        <f>IRRm(HAW42:HCV42)</f>
        <v>1.0999999999999999</v>
      </c>
      <c r="HAY48" s="36"/>
      <c r="HAZ48" s="36"/>
      <c r="HBA48" s="27" t="e">
        <f>IRR(HBA42:HCZ42)</f>
        <v>#NUM!</v>
      </c>
      <c r="HBB48" s="36">
        <f>IRRm(HBA42:HCZ42)</f>
        <v>1.0999999999999999</v>
      </c>
      <c r="HBC48" s="36"/>
      <c r="HBD48" s="36"/>
      <c r="HBE48" s="27" t="e">
        <f>IRR(HBE42:HDD42)</f>
        <v>#NUM!</v>
      </c>
      <c r="HBF48" s="36">
        <f>IRRm(HBE42:HDD42)</f>
        <v>1.0999999999999999</v>
      </c>
      <c r="HBG48" s="36"/>
      <c r="HBH48" s="36"/>
      <c r="HBI48" s="27" t="e">
        <f>IRR(HBI42:HDH42)</f>
        <v>#NUM!</v>
      </c>
      <c r="HBJ48" s="36">
        <f>IRRm(HBI42:HDH42)</f>
        <v>1.0999999999999999</v>
      </c>
      <c r="HBK48" s="36"/>
      <c r="HBL48" s="36"/>
      <c r="HBM48" s="27" t="e">
        <f>IRR(HBM42:HDL42)</f>
        <v>#NUM!</v>
      </c>
      <c r="HBN48" s="36">
        <f>IRRm(HBM42:HDL42)</f>
        <v>1.0999999999999999</v>
      </c>
      <c r="HBO48" s="36"/>
      <c r="HBP48" s="36"/>
      <c r="HBQ48" s="27" t="e">
        <f>IRR(HBQ42:HDP42)</f>
        <v>#NUM!</v>
      </c>
      <c r="HBR48" s="36">
        <f>IRRm(HBQ42:HDP42)</f>
        <v>1.0999999999999999</v>
      </c>
      <c r="HBS48" s="36"/>
      <c r="HBT48" s="36"/>
      <c r="HBU48" s="27" t="e">
        <f>IRR(HBU42:HDT42)</f>
        <v>#NUM!</v>
      </c>
      <c r="HBV48" s="36">
        <f>IRRm(HBU42:HDT42)</f>
        <v>1.0999999999999999</v>
      </c>
      <c r="HBW48" s="36"/>
      <c r="HBX48" s="36"/>
      <c r="HBY48" s="27" t="e">
        <f>IRR(HBY42:HDX42)</f>
        <v>#NUM!</v>
      </c>
      <c r="HBZ48" s="36">
        <f>IRRm(HBY42:HDX42)</f>
        <v>1.0999999999999999</v>
      </c>
      <c r="HCA48" s="36"/>
      <c r="HCB48" s="36"/>
      <c r="HCC48" s="27" t="e">
        <f>IRR(HCC42:HEB42)</f>
        <v>#NUM!</v>
      </c>
      <c r="HCD48" s="36">
        <f>IRRm(HCC42:HEB42)</f>
        <v>1.0999999999999999</v>
      </c>
      <c r="HCE48" s="36"/>
      <c r="HCF48" s="36"/>
      <c r="HCG48" s="27" t="e">
        <f>IRR(HCG42:HEF42)</f>
        <v>#NUM!</v>
      </c>
      <c r="HCH48" s="36">
        <f>IRRm(HCG42:HEF42)</f>
        <v>1.0999999999999999</v>
      </c>
      <c r="HCI48" s="36"/>
      <c r="HCJ48" s="36"/>
      <c r="HCK48" s="27" t="e">
        <f>IRR(HCK42:HEJ42)</f>
        <v>#NUM!</v>
      </c>
      <c r="HCL48" s="36">
        <f>IRRm(HCK42:HEJ42)</f>
        <v>1.0999999999999999</v>
      </c>
      <c r="HCM48" s="36"/>
      <c r="HCN48" s="36"/>
      <c r="HCO48" s="27" t="e">
        <f>IRR(HCO42:HEN42)</f>
        <v>#NUM!</v>
      </c>
      <c r="HCP48" s="36">
        <f>IRRm(HCO42:HEN42)</f>
        <v>1.0999999999999999</v>
      </c>
      <c r="HCQ48" s="36"/>
      <c r="HCR48" s="36"/>
      <c r="HCS48" s="27" t="e">
        <f>IRR(HCS42:HER42)</f>
        <v>#NUM!</v>
      </c>
      <c r="HCT48" s="36">
        <f>IRRm(HCS42:HER42)</f>
        <v>1.0999999999999999</v>
      </c>
      <c r="HCU48" s="36"/>
      <c r="HCV48" s="36"/>
      <c r="HCW48" s="27" t="e">
        <f>IRR(HCW42:HEV42)</f>
        <v>#NUM!</v>
      </c>
      <c r="HCX48" s="36">
        <f>IRRm(HCW42:HEV42)</f>
        <v>1.0999999999999999</v>
      </c>
      <c r="HCY48" s="36"/>
      <c r="HCZ48" s="36"/>
      <c r="HDA48" s="27" t="e">
        <f>IRR(HDA42:HEZ42)</f>
        <v>#NUM!</v>
      </c>
      <c r="HDB48" s="36">
        <f>IRRm(HDA42:HEZ42)</f>
        <v>1.0999999999999999</v>
      </c>
      <c r="HDC48" s="36"/>
      <c r="HDD48" s="36"/>
      <c r="HDE48" s="27" t="e">
        <f>IRR(HDE42:HFD42)</f>
        <v>#NUM!</v>
      </c>
      <c r="HDF48" s="36">
        <f>IRRm(HDE42:HFD42)</f>
        <v>1.0999999999999999</v>
      </c>
      <c r="HDG48" s="36"/>
      <c r="HDH48" s="36"/>
      <c r="HDI48" s="27" t="e">
        <f>IRR(HDI42:HFH42)</f>
        <v>#NUM!</v>
      </c>
      <c r="HDJ48" s="36">
        <f>IRRm(HDI42:HFH42)</f>
        <v>1.0999999999999999</v>
      </c>
      <c r="HDK48" s="36"/>
      <c r="HDL48" s="36"/>
      <c r="HDM48" s="27" t="e">
        <f>IRR(HDM42:HFL42)</f>
        <v>#NUM!</v>
      </c>
      <c r="HDN48" s="36">
        <f>IRRm(HDM42:HFL42)</f>
        <v>1.0999999999999999</v>
      </c>
      <c r="HDO48" s="36"/>
      <c r="HDP48" s="36"/>
      <c r="HDQ48" s="27" t="e">
        <f>IRR(HDQ42:HFP42)</f>
        <v>#NUM!</v>
      </c>
      <c r="HDR48" s="36">
        <f>IRRm(HDQ42:HFP42)</f>
        <v>1.0999999999999999</v>
      </c>
      <c r="HDS48" s="36"/>
      <c r="HDT48" s="36"/>
      <c r="HDU48" s="27" t="e">
        <f>IRR(HDU42:HFT42)</f>
        <v>#NUM!</v>
      </c>
      <c r="HDV48" s="36">
        <f>IRRm(HDU42:HFT42)</f>
        <v>1.0999999999999999</v>
      </c>
      <c r="HDW48" s="36"/>
      <c r="HDX48" s="36"/>
      <c r="HDY48" s="27" t="e">
        <f>IRR(HDY42:HFX42)</f>
        <v>#NUM!</v>
      </c>
      <c r="HDZ48" s="36">
        <f>IRRm(HDY42:HFX42)</f>
        <v>1.0999999999999999</v>
      </c>
      <c r="HEA48" s="36"/>
      <c r="HEB48" s="36"/>
      <c r="HEC48" s="27" t="e">
        <f>IRR(HEC42:HGB42)</f>
        <v>#NUM!</v>
      </c>
      <c r="HED48" s="36">
        <f>IRRm(HEC42:HGB42)</f>
        <v>1.0999999999999999</v>
      </c>
      <c r="HEE48" s="36"/>
      <c r="HEF48" s="36"/>
      <c r="HEG48" s="27" t="e">
        <f>IRR(HEG42:HGF42)</f>
        <v>#NUM!</v>
      </c>
      <c r="HEH48" s="36">
        <f>IRRm(HEG42:HGF42)</f>
        <v>1.0999999999999999</v>
      </c>
      <c r="HEI48" s="36"/>
      <c r="HEJ48" s="36"/>
      <c r="HEK48" s="27" t="e">
        <f>IRR(HEK42:HGJ42)</f>
        <v>#NUM!</v>
      </c>
      <c r="HEL48" s="36">
        <f>IRRm(HEK42:HGJ42)</f>
        <v>1.0999999999999999</v>
      </c>
      <c r="HEM48" s="36"/>
      <c r="HEN48" s="36"/>
      <c r="HEO48" s="27" t="e">
        <f>IRR(HEO42:HGN42)</f>
        <v>#NUM!</v>
      </c>
      <c r="HEP48" s="36">
        <f>IRRm(HEO42:HGN42)</f>
        <v>1.0999999999999999</v>
      </c>
      <c r="HEQ48" s="36"/>
      <c r="HER48" s="36"/>
      <c r="HES48" s="27" t="e">
        <f>IRR(HES42:HGR42)</f>
        <v>#NUM!</v>
      </c>
      <c r="HET48" s="36">
        <f>IRRm(HES42:HGR42)</f>
        <v>1.0999999999999999</v>
      </c>
      <c r="HEU48" s="36"/>
      <c r="HEV48" s="36"/>
      <c r="HEW48" s="27" t="e">
        <f>IRR(HEW42:HGV42)</f>
        <v>#NUM!</v>
      </c>
      <c r="HEX48" s="36">
        <f>IRRm(HEW42:HGV42)</f>
        <v>1.0999999999999999</v>
      </c>
      <c r="HEY48" s="36"/>
      <c r="HEZ48" s="36"/>
      <c r="HFA48" s="27" t="e">
        <f>IRR(HFA42:HGZ42)</f>
        <v>#NUM!</v>
      </c>
      <c r="HFB48" s="36">
        <f>IRRm(HFA42:HGZ42)</f>
        <v>1.0999999999999999</v>
      </c>
      <c r="HFC48" s="36"/>
      <c r="HFD48" s="36"/>
      <c r="HFE48" s="27" t="e">
        <f>IRR(HFE42:HHD42)</f>
        <v>#NUM!</v>
      </c>
      <c r="HFF48" s="36">
        <f>IRRm(HFE42:HHD42)</f>
        <v>1.0999999999999999</v>
      </c>
      <c r="HFG48" s="36"/>
      <c r="HFH48" s="36"/>
      <c r="HFI48" s="27" t="e">
        <f>IRR(HFI42:HHH42)</f>
        <v>#NUM!</v>
      </c>
      <c r="HFJ48" s="36">
        <f>IRRm(HFI42:HHH42)</f>
        <v>1.0999999999999999</v>
      </c>
      <c r="HFK48" s="36"/>
      <c r="HFL48" s="36"/>
      <c r="HFM48" s="27" t="e">
        <f>IRR(HFM42:HHL42)</f>
        <v>#NUM!</v>
      </c>
      <c r="HFN48" s="36">
        <f>IRRm(HFM42:HHL42)</f>
        <v>1.0999999999999999</v>
      </c>
      <c r="HFO48" s="36"/>
      <c r="HFP48" s="36"/>
      <c r="HFQ48" s="27" t="e">
        <f>IRR(HFQ42:HHP42)</f>
        <v>#NUM!</v>
      </c>
      <c r="HFR48" s="36">
        <f>IRRm(HFQ42:HHP42)</f>
        <v>1.0999999999999999</v>
      </c>
      <c r="HFS48" s="36"/>
      <c r="HFT48" s="36"/>
      <c r="HFU48" s="27" t="e">
        <f>IRR(HFU42:HHT42)</f>
        <v>#NUM!</v>
      </c>
      <c r="HFV48" s="36">
        <f>IRRm(HFU42:HHT42)</f>
        <v>1.0999999999999999</v>
      </c>
      <c r="HFW48" s="36"/>
      <c r="HFX48" s="36"/>
      <c r="HFY48" s="27" t="e">
        <f>IRR(HFY42:HHX42)</f>
        <v>#NUM!</v>
      </c>
      <c r="HFZ48" s="36">
        <f>IRRm(HFY42:HHX42)</f>
        <v>1.0999999999999999</v>
      </c>
      <c r="HGA48" s="36"/>
      <c r="HGB48" s="36"/>
      <c r="HGC48" s="27" t="e">
        <f>IRR(HGC42:HIB42)</f>
        <v>#NUM!</v>
      </c>
      <c r="HGD48" s="36">
        <f>IRRm(HGC42:HIB42)</f>
        <v>1.0999999999999999</v>
      </c>
      <c r="HGE48" s="36"/>
      <c r="HGF48" s="36"/>
      <c r="HGG48" s="27" t="e">
        <f>IRR(HGG42:HIF42)</f>
        <v>#NUM!</v>
      </c>
      <c r="HGH48" s="36">
        <f>IRRm(HGG42:HIF42)</f>
        <v>1.0999999999999999</v>
      </c>
      <c r="HGI48" s="36"/>
      <c r="HGJ48" s="36"/>
      <c r="HGK48" s="27" t="e">
        <f>IRR(HGK42:HIJ42)</f>
        <v>#NUM!</v>
      </c>
      <c r="HGL48" s="36">
        <f>IRRm(HGK42:HIJ42)</f>
        <v>1.0999999999999999</v>
      </c>
      <c r="HGM48" s="36"/>
      <c r="HGN48" s="36"/>
      <c r="HGO48" s="27" t="e">
        <f>IRR(HGO42:HIN42)</f>
        <v>#NUM!</v>
      </c>
      <c r="HGP48" s="36">
        <f>IRRm(HGO42:HIN42)</f>
        <v>1.0999999999999999</v>
      </c>
      <c r="HGQ48" s="36"/>
      <c r="HGR48" s="36"/>
      <c r="HGS48" s="27" t="e">
        <f>IRR(HGS42:HIR42)</f>
        <v>#NUM!</v>
      </c>
      <c r="HGT48" s="36">
        <f>IRRm(HGS42:HIR42)</f>
        <v>1.0999999999999999</v>
      </c>
      <c r="HGU48" s="36"/>
      <c r="HGV48" s="36"/>
      <c r="HGW48" s="27" t="e">
        <f>IRR(HGW42:HIV42)</f>
        <v>#NUM!</v>
      </c>
      <c r="HGX48" s="36">
        <f>IRRm(HGW42:HIV42)</f>
        <v>1.0999999999999999</v>
      </c>
      <c r="HGY48" s="36"/>
      <c r="HGZ48" s="36"/>
      <c r="HHA48" s="27" t="e">
        <f>IRR(HHA42:HIZ42)</f>
        <v>#NUM!</v>
      </c>
      <c r="HHB48" s="36">
        <f>IRRm(HHA42:HIZ42)</f>
        <v>1.0999999999999999</v>
      </c>
      <c r="HHC48" s="36"/>
      <c r="HHD48" s="36"/>
      <c r="HHE48" s="27" t="e">
        <f>IRR(HHE42:HJD42)</f>
        <v>#NUM!</v>
      </c>
      <c r="HHF48" s="36">
        <f>IRRm(HHE42:HJD42)</f>
        <v>1.0999999999999999</v>
      </c>
      <c r="HHG48" s="36"/>
      <c r="HHH48" s="36"/>
      <c r="HHI48" s="27" t="e">
        <f>IRR(HHI42:HJH42)</f>
        <v>#NUM!</v>
      </c>
      <c r="HHJ48" s="36">
        <f>IRRm(HHI42:HJH42)</f>
        <v>1.0999999999999999</v>
      </c>
      <c r="HHK48" s="36"/>
      <c r="HHL48" s="36"/>
      <c r="HHM48" s="27" t="e">
        <f>IRR(HHM42:HJL42)</f>
        <v>#NUM!</v>
      </c>
      <c r="HHN48" s="36">
        <f>IRRm(HHM42:HJL42)</f>
        <v>1.0999999999999999</v>
      </c>
      <c r="HHO48" s="36"/>
      <c r="HHP48" s="36"/>
      <c r="HHQ48" s="27" t="e">
        <f>IRR(HHQ42:HJP42)</f>
        <v>#NUM!</v>
      </c>
      <c r="HHR48" s="36">
        <f>IRRm(HHQ42:HJP42)</f>
        <v>1.0999999999999999</v>
      </c>
      <c r="HHS48" s="36"/>
      <c r="HHT48" s="36"/>
      <c r="HHU48" s="27" t="e">
        <f>IRR(HHU42:HJT42)</f>
        <v>#NUM!</v>
      </c>
      <c r="HHV48" s="36">
        <f>IRRm(HHU42:HJT42)</f>
        <v>1.0999999999999999</v>
      </c>
      <c r="HHW48" s="36"/>
      <c r="HHX48" s="36"/>
      <c r="HHY48" s="27" t="e">
        <f>IRR(HHY42:HJX42)</f>
        <v>#NUM!</v>
      </c>
      <c r="HHZ48" s="36">
        <f>IRRm(HHY42:HJX42)</f>
        <v>1.0999999999999999</v>
      </c>
      <c r="HIA48" s="36"/>
      <c r="HIB48" s="36"/>
      <c r="HIC48" s="27" t="e">
        <f>IRR(HIC42:HKB42)</f>
        <v>#NUM!</v>
      </c>
      <c r="HID48" s="36">
        <f>IRRm(HIC42:HKB42)</f>
        <v>1.0999999999999999</v>
      </c>
      <c r="HIE48" s="36"/>
      <c r="HIF48" s="36"/>
      <c r="HIG48" s="27" t="e">
        <f>IRR(HIG42:HKF42)</f>
        <v>#NUM!</v>
      </c>
      <c r="HIH48" s="36">
        <f>IRRm(HIG42:HKF42)</f>
        <v>1.0999999999999999</v>
      </c>
      <c r="HII48" s="36"/>
      <c r="HIJ48" s="36"/>
      <c r="HIK48" s="27" t="e">
        <f>IRR(HIK42:HKJ42)</f>
        <v>#NUM!</v>
      </c>
      <c r="HIL48" s="36">
        <f>IRRm(HIK42:HKJ42)</f>
        <v>1.0999999999999999</v>
      </c>
      <c r="HIM48" s="36"/>
      <c r="HIN48" s="36"/>
      <c r="HIO48" s="27" t="e">
        <f>IRR(HIO42:HKN42)</f>
        <v>#NUM!</v>
      </c>
      <c r="HIP48" s="36">
        <f>IRRm(HIO42:HKN42)</f>
        <v>1.0999999999999999</v>
      </c>
      <c r="HIQ48" s="36"/>
      <c r="HIR48" s="36"/>
      <c r="HIS48" s="27" t="e">
        <f>IRR(HIS42:HKR42)</f>
        <v>#NUM!</v>
      </c>
      <c r="HIT48" s="36">
        <f>IRRm(HIS42:HKR42)</f>
        <v>1.0999999999999999</v>
      </c>
      <c r="HIU48" s="36"/>
      <c r="HIV48" s="36"/>
      <c r="HIW48" s="27" t="e">
        <f>IRR(HIW42:HKV42)</f>
        <v>#NUM!</v>
      </c>
      <c r="HIX48" s="36">
        <f>IRRm(HIW42:HKV42)</f>
        <v>1.0999999999999999</v>
      </c>
      <c r="HIY48" s="36"/>
      <c r="HIZ48" s="36"/>
      <c r="HJA48" s="27" t="e">
        <f>IRR(HJA42:HKZ42)</f>
        <v>#NUM!</v>
      </c>
      <c r="HJB48" s="36">
        <f>IRRm(HJA42:HKZ42)</f>
        <v>1.0999999999999999</v>
      </c>
      <c r="HJC48" s="36"/>
      <c r="HJD48" s="36"/>
      <c r="HJE48" s="27" t="e">
        <f>IRR(HJE42:HLD42)</f>
        <v>#NUM!</v>
      </c>
      <c r="HJF48" s="36">
        <f>IRRm(HJE42:HLD42)</f>
        <v>1.0999999999999999</v>
      </c>
      <c r="HJG48" s="36"/>
      <c r="HJH48" s="36"/>
      <c r="HJI48" s="27" t="e">
        <f>IRR(HJI42:HLH42)</f>
        <v>#NUM!</v>
      </c>
      <c r="HJJ48" s="36">
        <f>IRRm(HJI42:HLH42)</f>
        <v>1.0999999999999999</v>
      </c>
      <c r="HJK48" s="36"/>
      <c r="HJL48" s="36"/>
      <c r="HJM48" s="27" t="e">
        <f>IRR(HJM42:HLL42)</f>
        <v>#NUM!</v>
      </c>
      <c r="HJN48" s="36">
        <f>IRRm(HJM42:HLL42)</f>
        <v>1.0999999999999999</v>
      </c>
      <c r="HJO48" s="36"/>
      <c r="HJP48" s="36"/>
      <c r="HJQ48" s="27" t="e">
        <f>IRR(HJQ42:HLP42)</f>
        <v>#NUM!</v>
      </c>
      <c r="HJR48" s="36">
        <f>IRRm(HJQ42:HLP42)</f>
        <v>1.0999999999999999</v>
      </c>
      <c r="HJS48" s="36"/>
      <c r="HJT48" s="36"/>
      <c r="HJU48" s="27" t="e">
        <f>IRR(HJU42:HLT42)</f>
        <v>#NUM!</v>
      </c>
      <c r="HJV48" s="36">
        <f>IRRm(HJU42:HLT42)</f>
        <v>1.0999999999999999</v>
      </c>
      <c r="HJW48" s="36"/>
      <c r="HJX48" s="36"/>
      <c r="HJY48" s="27" t="e">
        <f>IRR(HJY42:HLX42)</f>
        <v>#NUM!</v>
      </c>
      <c r="HJZ48" s="36">
        <f>IRRm(HJY42:HLX42)</f>
        <v>1.0999999999999999</v>
      </c>
      <c r="HKA48" s="36"/>
      <c r="HKB48" s="36"/>
      <c r="HKC48" s="27" t="e">
        <f>IRR(HKC42:HMB42)</f>
        <v>#NUM!</v>
      </c>
      <c r="HKD48" s="36">
        <f>IRRm(HKC42:HMB42)</f>
        <v>1.0999999999999999</v>
      </c>
      <c r="HKE48" s="36"/>
      <c r="HKF48" s="36"/>
      <c r="HKG48" s="27" t="e">
        <f>IRR(HKG42:HMF42)</f>
        <v>#NUM!</v>
      </c>
      <c r="HKH48" s="36">
        <f>IRRm(HKG42:HMF42)</f>
        <v>1.0999999999999999</v>
      </c>
      <c r="HKI48" s="36"/>
      <c r="HKJ48" s="36"/>
      <c r="HKK48" s="27" t="e">
        <f>IRR(HKK42:HMJ42)</f>
        <v>#NUM!</v>
      </c>
      <c r="HKL48" s="36">
        <f>IRRm(HKK42:HMJ42)</f>
        <v>1.0999999999999999</v>
      </c>
      <c r="HKM48" s="36"/>
      <c r="HKN48" s="36"/>
      <c r="HKO48" s="27" t="e">
        <f>IRR(HKO42:HMN42)</f>
        <v>#NUM!</v>
      </c>
      <c r="HKP48" s="36">
        <f>IRRm(HKO42:HMN42)</f>
        <v>1.0999999999999999</v>
      </c>
      <c r="HKQ48" s="36"/>
      <c r="HKR48" s="36"/>
      <c r="HKS48" s="27" t="e">
        <f>IRR(HKS42:HMR42)</f>
        <v>#NUM!</v>
      </c>
      <c r="HKT48" s="36">
        <f>IRRm(HKS42:HMR42)</f>
        <v>1.0999999999999999</v>
      </c>
      <c r="HKU48" s="36"/>
      <c r="HKV48" s="36"/>
      <c r="HKW48" s="27" t="e">
        <f>IRR(HKW42:HMV42)</f>
        <v>#NUM!</v>
      </c>
      <c r="HKX48" s="36">
        <f>IRRm(HKW42:HMV42)</f>
        <v>1.0999999999999999</v>
      </c>
      <c r="HKY48" s="36"/>
      <c r="HKZ48" s="36"/>
      <c r="HLA48" s="27" t="e">
        <f>IRR(HLA42:HMZ42)</f>
        <v>#NUM!</v>
      </c>
      <c r="HLB48" s="36">
        <f>IRRm(HLA42:HMZ42)</f>
        <v>1.0999999999999999</v>
      </c>
      <c r="HLC48" s="36"/>
      <c r="HLD48" s="36"/>
      <c r="HLE48" s="27" t="e">
        <f>IRR(HLE42:HND42)</f>
        <v>#NUM!</v>
      </c>
      <c r="HLF48" s="36">
        <f>IRRm(HLE42:HND42)</f>
        <v>1.0999999999999999</v>
      </c>
      <c r="HLG48" s="36"/>
      <c r="HLH48" s="36"/>
      <c r="HLI48" s="27" t="e">
        <f>IRR(HLI42:HNH42)</f>
        <v>#NUM!</v>
      </c>
      <c r="HLJ48" s="36">
        <f>IRRm(HLI42:HNH42)</f>
        <v>1.0999999999999999</v>
      </c>
      <c r="HLK48" s="36"/>
      <c r="HLL48" s="36"/>
      <c r="HLM48" s="27" t="e">
        <f>IRR(HLM42:HNL42)</f>
        <v>#NUM!</v>
      </c>
      <c r="HLN48" s="36">
        <f>IRRm(HLM42:HNL42)</f>
        <v>1.0999999999999999</v>
      </c>
      <c r="HLO48" s="36"/>
      <c r="HLP48" s="36"/>
      <c r="HLQ48" s="27" t="e">
        <f>IRR(HLQ42:HNP42)</f>
        <v>#NUM!</v>
      </c>
      <c r="HLR48" s="36">
        <f>IRRm(HLQ42:HNP42)</f>
        <v>1.0999999999999999</v>
      </c>
      <c r="HLS48" s="36"/>
      <c r="HLT48" s="36"/>
      <c r="HLU48" s="27" t="e">
        <f>IRR(HLU42:HNT42)</f>
        <v>#NUM!</v>
      </c>
      <c r="HLV48" s="36">
        <f>IRRm(HLU42:HNT42)</f>
        <v>1.0999999999999999</v>
      </c>
      <c r="HLW48" s="36"/>
      <c r="HLX48" s="36"/>
      <c r="HLY48" s="27" t="e">
        <f>IRR(HLY42:HNX42)</f>
        <v>#NUM!</v>
      </c>
      <c r="HLZ48" s="36">
        <f>IRRm(HLY42:HNX42)</f>
        <v>1.0999999999999999</v>
      </c>
      <c r="HMA48" s="36"/>
      <c r="HMB48" s="36"/>
      <c r="HMC48" s="27" t="e">
        <f>IRR(HMC42:HOB42)</f>
        <v>#NUM!</v>
      </c>
      <c r="HMD48" s="36">
        <f>IRRm(HMC42:HOB42)</f>
        <v>1.0999999999999999</v>
      </c>
      <c r="HME48" s="36"/>
      <c r="HMF48" s="36"/>
      <c r="HMG48" s="27" t="e">
        <f>IRR(HMG42:HOF42)</f>
        <v>#NUM!</v>
      </c>
      <c r="HMH48" s="36">
        <f>IRRm(HMG42:HOF42)</f>
        <v>1.0999999999999999</v>
      </c>
      <c r="HMI48" s="36"/>
      <c r="HMJ48" s="36"/>
      <c r="HMK48" s="27" t="e">
        <f>IRR(HMK42:HOJ42)</f>
        <v>#NUM!</v>
      </c>
      <c r="HML48" s="36">
        <f>IRRm(HMK42:HOJ42)</f>
        <v>1.0999999999999999</v>
      </c>
      <c r="HMM48" s="36"/>
      <c r="HMN48" s="36"/>
      <c r="HMO48" s="27" t="e">
        <f>IRR(HMO42:HON42)</f>
        <v>#NUM!</v>
      </c>
      <c r="HMP48" s="36">
        <f>IRRm(HMO42:HON42)</f>
        <v>1.0999999999999999</v>
      </c>
      <c r="HMQ48" s="36"/>
      <c r="HMR48" s="36"/>
      <c r="HMS48" s="27" t="e">
        <f>IRR(HMS42:HOR42)</f>
        <v>#NUM!</v>
      </c>
      <c r="HMT48" s="36">
        <f>IRRm(HMS42:HOR42)</f>
        <v>1.0999999999999999</v>
      </c>
      <c r="HMU48" s="36"/>
      <c r="HMV48" s="36"/>
      <c r="HMW48" s="27" t="e">
        <f>IRR(HMW42:HOV42)</f>
        <v>#NUM!</v>
      </c>
      <c r="HMX48" s="36">
        <f>IRRm(HMW42:HOV42)</f>
        <v>1.0999999999999999</v>
      </c>
      <c r="HMY48" s="36"/>
      <c r="HMZ48" s="36"/>
      <c r="HNA48" s="27" t="e">
        <f>IRR(HNA42:HOZ42)</f>
        <v>#NUM!</v>
      </c>
      <c r="HNB48" s="36">
        <f>IRRm(HNA42:HOZ42)</f>
        <v>1.0999999999999999</v>
      </c>
      <c r="HNC48" s="36"/>
      <c r="HND48" s="36"/>
      <c r="HNE48" s="27" t="e">
        <f>IRR(HNE42:HPD42)</f>
        <v>#NUM!</v>
      </c>
      <c r="HNF48" s="36">
        <f>IRRm(HNE42:HPD42)</f>
        <v>1.0999999999999999</v>
      </c>
      <c r="HNG48" s="36"/>
      <c r="HNH48" s="36"/>
      <c r="HNI48" s="27" t="e">
        <f>IRR(HNI42:HPH42)</f>
        <v>#NUM!</v>
      </c>
      <c r="HNJ48" s="36">
        <f>IRRm(HNI42:HPH42)</f>
        <v>1.0999999999999999</v>
      </c>
      <c r="HNK48" s="36"/>
      <c r="HNL48" s="36"/>
      <c r="HNM48" s="27" t="e">
        <f>IRR(HNM42:HPL42)</f>
        <v>#NUM!</v>
      </c>
      <c r="HNN48" s="36">
        <f>IRRm(HNM42:HPL42)</f>
        <v>1.0999999999999999</v>
      </c>
      <c r="HNO48" s="36"/>
      <c r="HNP48" s="36"/>
      <c r="HNQ48" s="27" t="e">
        <f>IRR(HNQ42:HPP42)</f>
        <v>#NUM!</v>
      </c>
      <c r="HNR48" s="36">
        <f>IRRm(HNQ42:HPP42)</f>
        <v>1.0999999999999999</v>
      </c>
      <c r="HNS48" s="36"/>
      <c r="HNT48" s="36"/>
      <c r="HNU48" s="27" t="e">
        <f>IRR(HNU42:HPT42)</f>
        <v>#NUM!</v>
      </c>
      <c r="HNV48" s="36">
        <f>IRRm(HNU42:HPT42)</f>
        <v>1.0999999999999999</v>
      </c>
      <c r="HNW48" s="36"/>
      <c r="HNX48" s="36"/>
      <c r="HNY48" s="27" t="e">
        <f>IRR(HNY42:HPX42)</f>
        <v>#NUM!</v>
      </c>
      <c r="HNZ48" s="36">
        <f>IRRm(HNY42:HPX42)</f>
        <v>1.0999999999999999</v>
      </c>
      <c r="HOA48" s="36"/>
      <c r="HOB48" s="36"/>
      <c r="HOC48" s="27" t="e">
        <f>IRR(HOC42:HQB42)</f>
        <v>#NUM!</v>
      </c>
      <c r="HOD48" s="36">
        <f>IRRm(HOC42:HQB42)</f>
        <v>1.0999999999999999</v>
      </c>
      <c r="HOE48" s="36"/>
      <c r="HOF48" s="36"/>
      <c r="HOG48" s="27" t="e">
        <f>IRR(HOG42:HQF42)</f>
        <v>#NUM!</v>
      </c>
      <c r="HOH48" s="36">
        <f>IRRm(HOG42:HQF42)</f>
        <v>1.0999999999999999</v>
      </c>
      <c r="HOI48" s="36"/>
      <c r="HOJ48" s="36"/>
      <c r="HOK48" s="27" t="e">
        <f>IRR(HOK42:HQJ42)</f>
        <v>#NUM!</v>
      </c>
      <c r="HOL48" s="36">
        <f>IRRm(HOK42:HQJ42)</f>
        <v>1.0999999999999999</v>
      </c>
      <c r="HOM48" s="36"/>
      <c r="HON48" s="36"/>
      <c r="HOO48" s="27" t="e">
        <f>IRR(HOO42:HQN42)</f>
        <v>#NUM!</v>
      </c>
      <c r="HOP48" s="36">
        <f>IRRm(HOO42:HQN42)</f>
        <v>1.0999999999999999</v>
      </c>
      <c r="HOQ48" s="36"/>
      <c r="HOR48" s="36"/>
      <c r="HOS48" s="27" t="e">
        <f>IRR(HOS42:HQR42)</f>
        <v>#NUM!</v>
      </c>
      <c r="HOT48" s="36">
        <f>IRRm(HOS42:HQR42)</f>
        <v>1.0999999999999999</v>
      </c>
      <c r="HOU48" s="36"/>
      <c r="HOV48" s="36"/>
      <c r="HOW48" s="27" t="e">
        <f>IRR(HOW42:HQV42)</f>
        <v>#NUM!</v>
      </c>
      <c r="HOX48" s="36">
        <f>IRRm(HOW42:HQV42)</f>
        <v>1.0999999999999999</v>
      </c>
      <c r="HOY48" s="36"/>
      <c r="HOZ48" s="36"/>
      <c r="HPA48" s="27" t="e">
        <f>IRR(HPA42:HQZ42)</f>
        <v>#NUM!</v>
      </c>
      <c r="HPB48" s="36">
        <f>IRRm(HPA42:HQZ42)</f>
        <v>1.0999999999999999</v>
      </c>
      <c r="HPC48" s="36"/>
      <c r="HPD48" s="36"/>
      <c r="HPE48" s="27" t="e">
        <f>IRR(HPE42:HRD42)</f>
        <v>#NUM!</v>
      </c>
      <c r="HPF48" s="36">
        <f>IRRm(HPE42:HRD42)</f>
        <v>1.0999999999999999</v>
      </c>
      <c r="HPG48" s="36"/>
      <c r="HPH48" s="36"/>
      <c r="HPI48" s="27" t="e">
        <f>IRR(HPI42:HRH42)</f>
        <v>#NUM!</v>
      </c>
      <c r="HPJ48" s="36">
        <f>IRRm(HPI42:HRH42)</f>
        <v>1.0999999999999999</v>
      </c>
      <c r="HPK48" s="36"/>
      <c r="HPL48" s="36"/>
      <c r="HPM48" s="27" t="e">
        <f>IRR(HPM42:HRL42)</f>
        <v>#NUM!</v>
      </c>
      <c r="HPN48" s="36">
        <f>IRRm(HPM42:HRL42)</f>
        <v>1.0999999999999999</v>
      </c>
      <c r="HPO48" s="36"/>
      <c r="HPP48" s="36"/>
      <c r="HPQ48" s="27" t="e">
        <f>IRR(HPQ42:HRP42)</f>
        <v>#NUM!</v>
      </c>
      <c r="HPR48" s="36">
        <f>IRRm(HPQ42:HRP42)</f>
        <v>1.0999999999999999</v>
      </c>
      <c r="HPS48" s="36"/>
      <c r="HPT48" s="36"/>
      <c r="HPU48" s="27" t="e">
        <f>IRR(HPU42:HRT42)</f>
        <v>#NUM!</v>
      </c>
      <c r="HPV48" s="36">
        <f>IRRm(HPU42:HRT42)</f>
        <v>1.0999999999999999</v>
      </c>
      <c r="HPW48" s="36"/>
      <c r="HPX48" s="36"/>
      <c r="HPY48" s="27" t="e">
        <f>IRR(HPY42:HRX42)</f>
        <v>#NUM!</v>
      </c>
      <c r="HPZ48" s="36">
        <f>IRRm(HPY42:HRX42)</f>
        <v>1.0999999999999999</v>
      </c>
      <c r="HQA48" s="36"/>
      <c r="HQB48" s="36"/>
      <c r="HQC48" s="27" t="e">
        <f>IRR(HQC42:HSB42)</f>
        <v>#NUM!</v>
      </c>
      <c r="HQD48" s="36">
        <f>IRRm(HQC42:HSB42)</f>
        <v>1.0999999999999999</v>
      </c>
      <c r="HQE48" s="36"/>
      <c r="HQF48" s="36"/>
      <c r="HQG48" s="27" t="e">
        <f>IRR(HQG42:HSF42)</f>
        <v>#NUM!</v>
      </c>
      <c r="HQH48" s="36">
        <f>IRRm(HQG42:HSF42)</f>
        <v>1.0999999999999999</v>
      </c>
      <c r="HQI48" s="36"/>
      <c r="HQJ48" s="36"/>
      <c r="HQK48" s="27" t="e">
        <f>IRR(HQK42:HSJ42)</f>
        <v>#NUM!</v>
      </c>
      <c r="HQL48" s="36">
        <f>IRRm(HQK42:HSJ42)</f>
        <v>1.0999999999999999</v>
      </c>
      <c r="HQM48" s="36"/>
      <c r="HQN48" s="36"/>
      <c r="HQO48" s="27" t="e">
        <f>IRR(HQO42:HSN42)</f>
        <v>#NUM!</v>
      </c>
      <c r="HQP48" s="36">
        <f>IRRm(HQO42:HSN42)</f>
        <v>1.0999999999999999</v>
      </c>
      <c r="HQQ48" s="36"/>
      <c r="HQR48" s="36"/>
      <c r="HQS48" s="27" t="e">
        <f>IRR(HQS42:HSR42)</f>
        <v>#NUM!</v>
      </c>
      <c r="HQT48" s="36">
        <f>IRRm(HQS42:HSR42)</f>
        <v>1.0999999999999999</v>
      </c>
      <c r="HQU48" s="36"/>
      <c r="HQV48" s="36"/>
      <c r="HQW48" s="27" t="e">
        <f>IRR(HQW42:HSV42)</f>
        <v>#NUM!</v>
      </c>
      <c r="HQX48" s="36">
        <f>IRRm(HQW42:HSV42)</f>
        <v>1.0999999999999999</v>
      </c>
      <c r="HQY48" s="36"/>
      <c r="HQZ48" s="36"/>
      <c r="HRA48" s="27" t="e">
        <f>IRR(HRA42:HSZ42)</f>
        <v>#NUM!</v>
      </c>
      <c r="HRB48" s="36">
        <f>IRRm(HRA42:HSZ42)</f>
        <v>1.0999999999999999</v>
      </c>
      <c r="HRC48" s="36"/>
      <c r="HRD48" s="36"/>
      <c r="HRE48" s="27" t="e">
        <f>IRR(HRE42:HTD42)</f>
        <v>#NUM!</v>
      </c>
      <c r="HRF48" s="36">
        <f>IRRm(HRE42:HTD42)</f>
        <v>1.0999999999999999</v>
      </c>
      <c r="HRG48" s="36"/>
      <c r="HRH48" s="36"/>
      <c r="HRI48" s="27" t="e">
        <f>IRR(HRI42:HTH42)</f>
        <v>#NUM!</v>
      </c>
      <c r="HRJ48" s="36">
        <f>IRRm(HRI42:HTH42)</f>
        <v>1.0999999999999999</v>
      </c>
      <c r="HRK48" s="36"/>
      <c r="HRL48" s="36"/>
      <c r="HRM48" s="27" t="e">
        <f>IRR(HRM42:HTL42)</f>
        <v>#NUM!</v>
      </c>
      <c r="HRN48" s="36">
        <f>IRRm(HRM42:HTL42)</f>
        <v>1.0999999999999999</v>
      </c>
      <c r="HRO48" s="36"/>
      <c r="HRP48" s="36"/>
      <c r="HRQ48" s="27" t="e">
        <f>IRR(HRQ42:HTP42)</f>
        <v>#NUM!</v>
      </c>
      <c r="HRR48" s="36">
        <f>IRRm(HRQ42:HTP42)</f>
        <v>1.0999999999999999</v>
      </c>
      <c r="HRS48" s="36"/>
      <c r="HRT48" s="36"/>
      <c r="HRU48" s="27" t="e">
        <f>IRR(HRU42:HTT42)</f>
        <v>#NUM!</v>
      </c>
      <c r="HRV48" s="36">
        <f>IRRm(HRU42:HTT42)</f>
        <v>1.0999999999999999</v>
      </c>
      <c r="HRW48" s="36"/>
      <c r="HRX48" s="36"/>
      <c r="HRY48" s="27" t="e">
        <f>IRR(HRY42:HTX42)</f>
        <v>#NUM!</v>
      </c>
      <c r="HRZ48" s="36">
        <f>IRRm(HRY42:HTX42)</f>
        <v>1.0999999999999999</v>
      </c>
      <c r="HSA48" s="36"/>
      <c r="HSB48" s="36"/>
      <c r="HSC48" s="27" t="e">
        <f>IRR(HSC42:HUB42)</f>
        <v>#NUM!</v>
      </c>
      <c r="HSD48" s="36">
        <f>IRRm(HSC42:HUB42)</f>
        <v>1.0999999999999999</v>
      </c>
      <c r="HSE48" s="36"/>
      <c r="HSF48" s="36"/>
      <c r="HSG48" s="27" t="e">
        <f>IRR(HSG42:HUF42)</f>
        <v>#NUM!</v>
      </c>
      <c r="HSH48" s="36">
        <f>IRRm(HSG42:HUF42)</f>
        <v>1.0999999999999999</v>
      </c>
      <c r="HSI48" s="36"/>
      <c r="HSJ48" s="36"/>
      <c r="HSK48" s="27" t="e">
        <f>IRR(HSK42:HUJ42)</f>
        <v>#NUM!</v>
      </c>
      <c r="HSL48" s="36">
        <f>IRRm(HSK42:HUJ42)</f>
        <v>1.0999999999999999</v>
      </c>
      <c r="HSM48" s="36"/>
      <c r="HSN48" s="36"/>
      <c r="HSO48" s="27" t="e">
        <f>IRR(HSO42:HUN42)</f>
        <v>#NUM!</v>
      </c>
      <c r="HSP48" s="36">
        <f>IRRm(HSO42:HUN42)</f>
        <v>1.0999999999999999</v>
      </c>
      <c r="HSQ48" s="36"/>
      <c r="HSR48" s="36"/>
      <c r="HSS48" s="27" t="e">
        <f>IRR(HSS42:HUR42)</f>
        <v>#NUM!</v>
      </c>
      <c r="HST48" s="36">
        <f>IRRm(HSS42:HUR42)</f>
        <v>1.0999999999999999</v>
      </c>
      <c r="HSU48" s="36"/>
      <c r="HSV48" s="36"/>
      <c r="HSW48" s="27" t="e">
        <f>IRR(HSW42:HUV42)</f>
        <v>#NUM!</v>
      </c>
      <c r="HSX48" s="36">
        <f>IRRm(HSW42:HUV42)</f>
        <v>1.0999999999999999</v>
      </c>
      <c r="HSY48" s="36"/>
      <c r="HSZ48" s="36"/>
      <c r="HTA48" s="27" t="e">
        <f>IRR(HTA42:HUZ42)</f>
        <v>#NUM!</v>
      </c>
      <c r="HTB48" s="36">
        <f>IRRm(HTA42:HUZ42)</f>
        <v>1.0999999999999999</v>
      </c>
      <c r="HTC48" s="36"/>
      <c r="HTD48" s="36"/>
      <c r="HTE48" s="27" t="e">
        <f>IRR(HTE42:HVD42)</f>
        <v>#NUM!</v>
      </c>
      <c r="HTF48" s="36">
        <f>IRRm(HTE42:HVD42)</f>
        <v>1.0999999999999999</v>
      </c>
      <c r="HTG48" s="36"/>
      <c r="HTH48" s="36"/>
      <c r="HTI48" s="27" t="e">
        <f>IRR(HTI42:HVH42)</f>
        <v>#NUM!</v>
      </c>
      <c r="HTJ48" s="36">
        <f>IRRm(HTI42:HVH42)</f>
        <v>1.0999999999999999</v>
      </c>
      <c r="HTK48" s="36"/>
      <c r="HTL48" s="36"/>
      <c r="HTM48" s="27" t="e">
        <f>IRR(HTM42:HVL42)</f>
        <v>#NUM!</v>
      </c>
      <c r="HTN48" s="36">
        <f>IRRm(HTM42:HVL42)</f>
        <v>1.0999999999999999</v>
      </c>
      <c r="HTO48" s="36"/>
      <c r="HTP48" s="36"/>
      <c r="HTQ48" s="27" t="e">
        <f>IRR(HTQ42:HVP42)</f>
        <v>#NUM!</v>
      </c>
      <c r="HTR48" s="36">
        <f>IRRm(HTQ42:HVP42)</f>
        <v>1.0999999999999999</v>
      </c>
      <c r="HTS48" s="36"/>
      <c r="HTT48" s="36"/>
      <c r="HTU48" s="27" t="e">
        <f>IRR(HTU42:HVT42)</f>
        <v>#NUM!</v>
      </c>
      <c r="HTV48" s="36">
        <f>IRRm(HTU42:HVT42)</f>
        <v>1.0999999999999999</v>
      </c>
      <c r="HTW48" s="36"/>
      <c r="HTX48" s="36"/>
      <c r="HTY48" s="27" t="e">
        <f>IRR(HTY42:HVX42)</f>
        <v>#NUM!</v>
      </c>
      <c r="HTZ48" s="36">
        <f>IRRm(HTY42:HVX42)</f>
        <v>1.0999999999999999</v>
      </c>
      <c r="HUA48" s="36"/>
      <c r="HUB48" s="36"/>
      <c r="HUC48" s="27" t="e">
        <f>IRR(HUC42:HWB42)</f>
        <v>#NUM!</v>
      </c>
      <c r="HUD48" s="36">
        <f>IRRm(HUC42:HWB42)</f>
        <v>1.0999999999999999</v>
      </c>
      <c r="HUE48" s="36"/>
      <c r="HUF48" s="36"/>
      <c r="HUG48" s="27" t="e">
        <f>IRR(HUG42:HWF42)</f>
        <v>#NUM!</v>
      </c>
      <c r="HUH48" s="36">
        <f>IRRm(HUG42:HWF42)</f>
        <v>1.0999999999999999</v>
      </c>
      <c r="HUI48" s="36"/>
      <c r="HUJ48" s="36"/>
      <c r="HUK48" s="27" t="e">
        <f>IRR(HUK42:HWJ42)</f>
        <v>#NUM!</v>
      </c>
      <c r="HUL48" s="36">
        <f>IRRm(HUK42:HWJ42)</f>
        <v>1.0999999999999999</v>
      </c>
      <c r="HUM48" s="36"/>
      <c r="HUN48" s="36"/>
      <c r="HUO48" s="27" t="e">
        <f>IRR(HUO42:HWN42)</f>
        <v>#NUM!</v>
      </c>
      <c r="HUP48" s="36">
        <f>IRRm(HUO42:HWN42)</f>
        <v>1.0999999999999999</v>
      </c>
      <c r="HUQ48" s="36"/>
      <c r="HUR48" s="36"/>
      <c r="HUS48" s="27" t="e">
        <f>IRR(HUS42:HWR42)</f>
        <v>#NUM!</v>
      </c>
      <c r="HUT48" s="36">
        <f>IRRm(HUS42:HWR42)</f>
        <v>1.0999999999999999</v>
      </c>
      <c r="HUU48" s="36"/>
      <c r="HUV48" s="36"/>
      <c r="HUW48" s="27" t="e">
        <f>IRR(HUW42:HWV42)</f>
        <v>#NUM!</v>
      </c>
      <c r="HUX48" s="36">
        <f>IRRm(HUW42:HWV42)</f>
        <v>1.0999999999999999</v>
      </c>
      <c r="HUY48" s="36"/>
      <c r="HUZ48" s="36"/>
      <c r="HVA48" s="27" t="e">
        <f>IRR(HVA42:HWZ42)</f>
        <v>#NUM!</v>
      </c>
      <c r="HVB48" s="36">
        <f>IRRm(HVA42:HWZ42)</f>
        <v>1.0999999999999999</v>
      </c>
      <c r="HVC48" s="36"/>
      <c r="HVD48" s="36"/>
      <c r="HVE48" s="27" t="e">
        <f>IRR(HVE42:HXD42)</f>
        <v>#NUM!</v>
      </c>
      <c r="HVF48" s="36">
        <f>IRRm(HVE42:HXD42)</f>
        <v>1.0999999999999999</v>
      </c>
      <c r="HVG48" s="36"/>
      <c r="HVH48" s="36"/>
      <c r="HVI48" s="27" t="e">
        <f>IRR(HVI42:HXH42)</f>
        <v>#NUM!</v>
      </c>
      <c r="HVJ48" s="36">
        <f>IRRm(HVI42:HXH42)</f>
        <v>1.0999999999999999</v>
      </c>
      <c r="HVK48" s="36"/>
      <c r="HVL48" s="36"/>
      <c r="HVM48" s="27" t="e">
        <f>IRR(HVM42:HXL42)</f>
        <v>#NUM!</v>
      </c>
      <c r="HVN48" s="36">
        <f>IRRm(HVM42:HXL42)</f>
        <v>1.0999999999999999</v>
      </c>
      <c r="HVO48" s="36"/>
      <c r="HVP48" s="36"/>
      <c r="HVQ48" s="27" t="e">
        <f>IRR(HVQ42:HXP42)</f>
        <v>#NUM!</v>
      </c>
      <c r="HVR48" s="36">
        <f>IRRm(HVQ42:HXP42)</f>
        <v>1.0999999999999999</v>
      </c>
      <c r="HVS48" s="36"/>
      <c r="HVT48" s="36"/>
      <c r="HVU48" s="27" t="e">
        <f>IRR(HVU42:HXT42)</f>
        <v>#NUM!</v>
      </c>
      <c r="HVV48" s="36">
        <f>IRRm(HVU42:HXT42)</f>
        <v>1.0999999999999999</v>
      </c>
      <c r="HVW48" s="36"/>
      <c r="HVX48" s="36"/>
      <c r="HVY48" s="27" t="e">
        <f>IRR(HVY42:HXX42)</f>
        <v>#NUM!</v>
      </c>
      <c r="HVZ48" s="36">
        <f>IRRm(HVY42:HXX42)</f>
        <v>1.0999999999999999</v>
      </c>
      <c r="HWA48" s="36"/>
      <c r="HWB48" s="36"/>
      <c r="HWC48" s="27" t="e">
        <f>IRR(HWC42:HYB42)</f>
        <v>#NUM!</v>
      </c>
      <c r="HWD48" s="36">
        <f>IRRm(HWC42:HYB42)</f>
        <v>1.0999999999999999</v>
      </c>
      <c r="HWE48" s="36"/>
      <c r="HWF48" s="36"/>
      <c r="HWG48" s="27" t="e">
        <f>IRR(HWG42:HYF42)</f>
        <v>#NUM!</v>
      </c>
      <c r="HWH48" s="36">
        <f>IRRm(HWG42:HYF42)</f>
        <v>1.0999999999999999</v>
      </c>
      <c r="HWI48" s="36"/>
      <c r="HWJ48" s="36"/>
      <c r="HWK48" s="27" t="e">
        <f>IRR(HWK42:HYJ42)</f>
        <v>#NUM!</v>
      </c>
      <c r="HWL48" s="36">
        <f>IRRm(HWK42:HYJ42)</f>
        <v>1.0999999999999999</v>
      </c>
      <c r="HWM48" s="36"/>
      <c r="HWN48" s="36"/>
      <c r="HWO48" s="27" t="e">
        <f>IRR(HWO42:HYN42)</f>
        <v>#NUM!</v>
      </c>
      <c r="HWP48" s="36">
        <f>IRRm(HWO42:HYN42)</f>
        <v>1.0999999999999999</v>
      </c>
      <c r="HWQ48" s="36"/>
      <c r="HWR48" s="36"/>
      <c r="HWS48" s="27" t="e">
        <f>IRR(HWS42:HYR42)</f>
        <v>#NUM!</v>
      </c>
      <c r="HWT48" s="36">
        <f>IRRm(HWS42:HYR42)</f>
        <v>1.0999999999999999</v>
      </c>
      <c r="HWU48" s="36"/>
      <c r="HWV48" s="36"/>
      <c r="HWW48" s="27" t="e">
        <f>IRR(HWW42:HYV42)</f>
        <v>#NUM!</v>
      </c>
      <c r="HWX48" s="36">
        <f>IRRm(HWW42:HYV42)</f>
        <v>1.0999999999999999</v>
      </c>
      <c r="HWY48" s="36"/>
      <c r="HWZ48" s="36"/>
      <c r="HXA48" s="27" t="e">
        <f>IRR(HXA42:HYZ42)</f>
        <v>#NUM!</v>
      </c>
      <c r="HXB48" s="36">
        <f>IRRm(HXA42:HYZ42)</f>
        <v>1.0999999999999999</v>
      </c>
      <c r="HXC48" s="36"/>
      <c r="HXD48" s="36"/>
      <c r="HXE48" s="27" t="e">
        <f>IRR(HXE42:HZD42)</f>
        <v>#NUM!</v>
      </c>
      <c r="HXF48" s="36">
        <f>IRRm(HXE42:HZD42)</f>
        <v>1.0999999999999999</v>
      </c>
      <c r="HXG48" s="36"/>
      <c r="HXH48" s="36"/>
      <c r="HXI48" s="27" t="e">
        <f>IRR(HXI42:HZH42)</f>
        <v>#NUM!</v>
      </c>
      <c r="HXJ48" s="36">
        <f>IRRm(HXI42:HZH42)</f>
        <v>1.0999999999999999</v>
      </c>
      <c r="HXK48" s="36"/>
      <c r="HXL48" s="36"/>
      <c r="HXM48" s="27" t="e">
        <f>IRR(HXM42:HZL42)</f>
        <v>#NUM!</v>
      </c>
      <c r="HXN48" s="36">
        <f>IRRm(HXM42:HZL42)</f>
        <v>1.0999999999999999</v>
      </c>
      <c r="HXO48" s="36"/>
      <c r="HXP48" s="36"/>
      <c r="HXQ48" s="27" t="e">
        <f>IRR(HXQ42:HZP42)</f>
        <v>#NUM!</v>
      </c>
      <c r="HXR48" s="36">
        <f>IRRm(HXQ42:HZP42)</f>
        <v>1.0999999999999999</v>
      </c>
      <c r="HXS48" s="36"/>
      <c r="HXT48" s="36"/>
      <c r="HXU48" s="27" t="e">
        <f>IRR(HXU42:HZT42)</f>
        <v>#NUM!</v>
      </c>
      <c r="HXV48" s="36">
        <f>IRRm(HXU42:HZT42)</f>
        <v>1.0999999999999999</v>
      </c>
      <c r="HXW48" s="36"/>
      <c r="HXX48" s="36"/>
      <c r="HXY48" s="27" t="e">
        <f>IRR(HXY42:HZX42)</f>
        <v>#NUM!</v>
      </c>
      <c r="HXZ48" s="36">
        <f>IRRm(HXY42:HZX42)</f>
        <v>1.0999999999999999</v>
      </c>
      <c r="HYA48" s="36"/>
      <c r="HYB48" s="36"/>
      <c r="HYC48" s="27" t="e">
        <f>IRR(HYC42:IAB42)</f>
        <v>#NUM!</v>
      </c>
      <c r="HYD48" s="36">
        <f>IRRm(HYC42:IAB42)</f>
        <v>1.0999999999999999</v>
      </c>
      <c r="HYE48" s="36"/>
      <c r="HYF48" s="36"/>
      <c r="HYG48" s="27" t="e">
        <f>IRR(HYG42:IAF42)</f>
        <v>#NUM!</v>
      </c>
      <c r="HYH48" s="36">
        <f>IRRm(HYG42:IAF42)</f>
        <v>1.0999999999999999</v>
      </c>
      <c r="HYI48" s="36"/>
      <c r="HYJ48" s="36"/>
      <c r="HYK48" s="27" t="e">
        <f>IRR(HYK42:IAJ42)</f>
        <v>#NUM!</v>
      </c>
      <c r="HYL48" s="36">
        <f>IRRm(HYK42:IAJ42)</f>
        <v>1.0999999999999999</v>
      </c>
      <c r="HYM48" s="36"/>
      <c r="HYN48" s="36"/>
      <c r="HYO48" s="27" t="e">
        <f>IRR(HYO42:IAN42)</f>
        <v>#NUM!</v>
      </c>
      <c r="HYP48" s="36">
        <f>IRRm(HYO42:IAN42)</f>
        <v>1.0999999999999999</v>
      </c>
      <c r="HYQ48" s="36"/>
      <c r="HYR48" s="36"/>
      <c r="HYS48" s="27" t="e">
        <f>IRR(HYS42:IAR42)</f>
        <v>#NUM!</v>
      </c>
      <c r="HYT48" s="36">
        <f>IRRm(HYS42:IAR42)</f>
        <v>1.0999999999999999</v>
      </c>
      <c r="HYU48" s="36"/>
      <c r="HYV48" s="36"/>
      <c r="HYW48" s="27" t="e">
        <f>IRR(HYW42:IAV42)</f>
        <v>#NUM!</v>
      </c>
      <c r="HYX48" s="36">
        <f>IRRm(HYW42:IAV42)</f>
        <v>1.0999999999999999</v>
      </c>
      <c r="HYY48" s="36"/>
      <c r="HYZ48" s="36"/>
      <c r="HZA48" s="27" t="e">
        <f>IRR(HZA42:IAZ42)</f>
        <v>#NUM!</v>
      </c>
      <c r="HZB48" s="36">
        <f>IRRm(HZA42:IAZ42)</f>
        <v>1.0999999999999999</v>
      </c>
      <c r="HZC48" s="36"/>
      <c r="HZD48" s="36"/>
      <c r="HZE48" s="27" t="e">
        <f>IRR(HZE42:IBD42)</f>
        <v>#NUM!</v>
      </c>
      <c r="HZF48" s="36">
        <f>IRRm(HZE42:IBD42)</f>
        <v>1.0999999999999999</v>
      </c>
      <c r="HZG48" s="36"/>
      <c r="HZH48" s="36"/>
      <c r="HZI48" s="27" t="e">
        <f>IRR(HZI42:IBH42)</f>
        <v>#NUM!</v>
      </c>
      <c r="HZJ48" s="36">
        <f>IRRm(HZI42:IBH42)</f>
        <v>1.0999999999999999</v>
      </c>
      <c r="HZK48" s="36"/>
      <c r="HZL48" s="36"/>
      <c r="HZM48" s="27" t="e">
        <f>IRR(HZM42:IBL42)</f>
        <v>#NUM!</v>
      </c>
      <c r="HZN48" s="36">
        <f>IRRm(HZM42:IBL42)</f>
        <v>1.0999999999999999</v>
      </c>
      <c r="HZO48" s="36"/>
      <c r="HZP48" s="36"/>
      <c r="HZQ48" s="27" t="e">
        <f>IRR(HZQ42:IBP42)</f>
        <v>#NUM!</v>
      </c>
      <c r="HZR48" s="36">
        <f>IRRm(HZQ42:IBP42)</f>
        <v>1.0999999999999999</v>
      </c>
      <c r="HZS48" s="36"/>
      <c r="HZT48" s="36"/>
      <c r="HZU48" s="27" t="e">
        <f>IRR(HZU42:IBT42)</f>
        <v>#NUM!</v>
      </c>
      <c r="HZV48" s="36">
        <f>IRRm(HZU42:IBT42)</f>
        <v>1.0999999999999999</v>
      </c>
      <c r="HZW48" s="36"/>
      <c r="HZX48" s="36"/>
      <c r="HZY48" s="27" t="e">
        <f>IRR(HZY42:IBX42)</f>
        <v>#NUM!</v>
      </c>
      <c r="HZZ48" s="36">
        <f>IRRm(HZY42:IBX42)</f>
        <v>1.0999999999999999</v>
      </c>
      <c r="IAA48" s="36"/>
      <c r="IAB48" s="36"/>
      <c r="IAC48" s="27" t="e">
        <f>IRR(IAC42:ICB42)</f>
        <v>#NUM!</v>
      </c>
      <c r="IAD48" s="36">
        <f>IRRm(IAC42:ICB42)</f>
        <v>1.0999999999999999</v>
      </c>
      <c r="IAE48" s="36"/>
      <c r="IAF48" s="36"/>
      <c r="IAG48" s="27" t="e">
        <f>IRR(IAG42:ICF42)</f>
        <v>#NUM!</v>
      </c>
      <c r="IAH48" s="36">
        <f>IRRm(IAG42:ICF42)</f>
        <v>1.0999999999999999</v>
      </c>
      <c r="IAI48" s="36"/>
      <c r="IAJ48" s="36"/>
      <c r="IAK48" s="27" t="e">
        <f>IRR(IAK42:ICJ42)</f>
        <v>#NUM!</v>
      </c>
      <c r="IAL48" s="36">
        <f>IRRm(IAK42:ICJ42)</f>
        <v>1.0999999999999999</v>
      </c>
      <c r="IAM48" s="36"/>
      <c r="IAN48" s="36"/>
      <c r="IAO48" s="27" t="e">
        <f>IRR(IAO42:ICN42)</f>
        <v>#NUM!</v>
      </c>
      <c r="IAP48" s="36">
        <f>IRRm(IAO42:ICN42)</f>
        <v>1.0999999999999999</v>
      </c>
      <c r="IAQ48" s="36"/>
      <c r="IAR48" s="36"/>
      <c r="IAS48" s="27" t="e">
        <f>IRR(IAS42:ICR42)</f>
        <v>#NUM!</v>
      </c>
      <c r="IAT48" s="36">
        <f>IRRm(IAS42:ICR42)</f>
        <v>1.0999999999999999</v>
      </c>
      <c r="IAU48" s="36"/>
      <c r="IAV48" s="36"/>
      <c r="IAW48" s="27" t="e">
        <f>IRR(IAW42:ICV42)</f>
        <v>#NUM!</v>
      </c>
      <c r="IAX48" s="36">
        <f>IRRm(IAW42:ICV42)</f>
        <v>1.0999999999999999</v>
      </c>
      <c r="IAY48" s="36"/>
      <c r="IAZ48" s="36"/>
      <c r="IBA48" s="27" t="e">
        <f>IRR(IBA42:ICZ42)</f>
        <v>#NUM!</v>
      </c>
      <c r="IBB48" s="36">
        <f>IRRm(IBA42:ICZ42)</f>
        <v>1.0999999999999999</v>
      </c>
      <c r="IBC48" s="36"/>
      <c r="IBD48" s="36"/>
      <c r="IBE48" s="27" t="e">
        <f>IRR(IBE42:IDD42)</f>
        <v>#NUM!</v>
      </c>
      <c r="IBF48" s="36">
        <f>IRRm(IBE42:IDD42)</f>
        <v>1.0999999999999999</v>
      </c>
      <c r="IBG48" s="36"/>
      <c r="IBH48" s="36"/>
      <c r="IBI48" s="27" t="e">
        <f>IRR(IBI42:IDH42)</f>
        <v>#NUM!</v>
      </c>
      <c r="IBJ48" s="36">
        <f>IRRm(IBI42:IDH42)</f>
        <v>1.0999999999999999</v>
      </c>
      <c r="IBK48" s="36"/>
      <c r="IBL48" s="36"/>
      <c r="IBM48" s="27" t="e">
        <f>IRR(IBM42:IDL42)</f>
        <v>#NUM!</v>
      </c>
      <c r="IBN48" s="36">
        <f>IRRm(IBM42:IDL42)</f>
        <v>1.0999999999999999</v>
      </c>
      <c r="IBO48" s="36"/>
      <c r="IBP48" s="36"/>
      <c r="IBQ48" s="27" t="e">
        <f>IRR(IBQ42:IDP42)</f>
        <v>#NUM!</v>
      </c>
      <c r="IBR48" s="36">
        <f>IRRm(IBQ42:IDP42)</f>
        <v>1.0999999999999999</v>
      </c>
      <c r="IBS48" s="36"/>
      <c r="IBT48" s="36"/>
      <c r="IBU48" s="27" t="e">
        <f>IRR(IBU42:IDT42)</f>
        <v>#NUM!</v>
      </c>
      <c r="IBV48" s="36">
        <f>IRRm(IBU42:IDT42)</f>
        <v>1.0999999999999999</v>
      </c>
      <c r="IBW48" s="36"/>
      <c r="IBX48" s="36"/>
      <c r="IBY48" s="27" t="e">
        <f>IRR(IBY42:IDX42)</f>
        <v>#NUM!</v>
      </c>
      <c r="IBZ48" s="36">
        <f>IRRm(IBY42:IDX42)</f>
        <v>1.0999999999999999</v>
      </c>
      <c r="ICA48" s="36"/>
      <c r="ICB48" s="36"/>
      <c r="ICC48" s="27" t="e">
        <f>IRR(ICC42:IEB42)</f>
        <v>#NUM!</v>
      </c>
      <c r="ICD48" s="36">
        <f>IRRm(ICC42:IEB42)</f>
        <v>1.0999999999999999</v>
      </c>
      <c r="ICE48" s="36"/>
      <c r="ICF48" s="36"/>
      <c r="ICG48" s="27" t="e">
        <f>IRR(ICG42:IEF42)</f>
        <v>#NUM!</v>
      </c>
      <c r="ICH48" s="36">
        <f>IRRm(ICG42:IEF42)</f>
        <v>1.0999999999999999</v>
      </c>
      <c r="ICI48" s="36"/>
      <c r="ICJ48" s="36"/>
      <c r="ICK48" s="27" t="e">
        <f>IRR(ICK42:IEJ42)</f>
        <v>#NUM!</v>
      </c>
      <c r="ICL48" s="36">
        <f>IRRm(ICK42:IEJ42)</f>
        <v>1.0999999999999999</v>
      </c>
      <c r="ICM48" s="36"/>
      <c r="ICN48" s="36"/>
      <c r="ICO48" s="27" t="e">
        <f>IRR(ICO42:IEN42)</f>
        <v>#NUM!</v>
      </c>
      <c r="ICP48" s="36">
        <f>IRRm(ICO42:IEN42)</f>
        <v>1.0999999999999999</v>
      </c>
      <c r="ICQ48" s="36"/>
      <c r="ICR48" s="36"/>
      <c r="ICS48" s="27" t="e">
        <f>IRR(ICS42:IER42)</f>
        <v>#NUM!</v>
      </c>
      <c r="ICT48" s="36">
        <f>IRRm(ICS42:IER42)</f>
        <v>1.0999999999999999</v>
      </c>
      <c r="ICU48" s="36"/>
      <c r="ICV48" s="36"/>
      <c r="ICW48" s="27" t="e">
        <f>IRR(ICW42:IEV42)</f>
        <v>#NUM!</v>
      </c>
      <c r="ICX48" s="36">
        <f>IRRm(ICW42:IEV42)</f>
        <v>1.0999999999999999</v>
      </c>
      <c r="ICY48" s="36"/>
      <c r="ICZ48" s="36"/>
      <c r="IDA48" s="27" t="e">
        <f>IRR(IDA42:IEZ42)</f>
        <v>#NUM!</v>
      </c>
      <c r="IDB48" s="36">
        <f>IRRm(IDA42:IEZ42)</f>
        <v>1.0999999999999999</v>
      </c>
      <c r="IDC48" s="36"/>
      <c r="IDD48" s="36"/>
      <c r="IDE48" s="27" t="e">
        <f>IRR(IDE42:IFD42)</f>
        <v>#NUM!</v>
      </c>
      <c r="IDF48" s="36">
        <f>IRRm(IDE42:IFD42)</f>
        <v>1.0999999999999999</v>
      </c>
      <c r="IDG48" s="36"/>
      <c r="IDH48" s="36"/>
      <c r="IDI48" s="27" t="e">
        <f>IRR(IDI42:IFH42)</f>
        <v>#NUM!</v>
      </c>
      <c r="IDJ48" s="36">
        <f>IRRm(IDI42:IFH42)</f>
        <v>1.0999999999999999</v>
      </c>
      <c r="IDK48" s="36"/>
      <c r="IDL48" s="36"/>
      <c r="IDM48" s="27" t="e">
        <f>IRR(IDM42:IFL42)</f>
        <v>#NUM!</v>
      </c>
      <c r="IDN48" s="36">
        <f>IRRm(IDM42:IFL42)</f>
        <v>1.0999999999999999</v>
      </c>
      <c r="IDO48" s="36"/>
      <c r="IDP48" s="36"/>
      <c r="IDQ48" s="27" t="e">
        <f>IRR(IDQ42:IFP42)</f>
        <v>#NUM!</v>
      </c>
      <c r="IDR48" s="36">
        <f>IRRm(IDQ42:IFP42)</f>
        <v>1.0999999999999999</v>
      </c>
      <c r="IDS48" s="36"/>
      <c r="IDT48" s="36"/>
      <c r="IDU48" s="27" t="e">
        <f>IRR(IDU42:IFT42)</f>
        <v>#NUM!</v>
      </c>
      <c r="IDV48" s="36">
        <f>IRRm(IDU42:IFT42)</f>
        <v>1.0999999999999999</v>
      </c>
      <c r="IDW48" s="36"/>
      <c r="IDX48" s="36"/>
      <c r="IDY48" s="27" t="e">
        <f>IRR(IDY42:IFX42)</f>
        <v>#NUM!</v>
      </c>
      <c r="IDZ48" s="36">
        <f>IRRm(IDY42:IFX42)</f>
        <v>1.0999999999999999</v>
      </c>
      <c r="IEA48" s="36"/>
      <c r="IEB48" s="36"/>
      <c r="IEC48" s="27" t="e">
        <f>IRR(IEC42:IGB42)</f>
        <v>#NUM!</v>
      </c>
      <c r="IED48" s="36">
        <f>IRRm(IEC42:IGB42)</f>
        <v>1.0999999999999999</v>
      </c>
      <c r="IEE48" s="36"/>
      <c r="IEF48" s="36"/>
      <c r="IEG48" s="27" t="e">
        <f>IRR(IEG42:IGF42)</f>
        <v>#NUM!</v>
      </c>
      <c r="IEH48" s="36">
        <f>IRRm(IEG42:IGF42)</f>
        <v>1.0999999999999999</v>
      </c>
      <c r="IEI48" s="36"/>
      <c r="IEJ48" s="36"/>
      <c r="IEK48" s="27" t="e">
        <f>IRR(IEK42:IGJ42)</f>
        <v>#NUM!</v>
      </c>
      <c r="IEL48" s="36">
        <f>IRRm(IEK42:IGJ42)</f>
        <v>1.0999999999999999</v>
      </c>
      <c r="IEM48" s="36"/>
      <c r="IEN48" s="36"/>
      <c r="IEO48" s="27" t="e">
        <f>IRR(IEO42:IGN42)</f>
        <v>#NUM!</v>
      </c>
      <c r="IEP48" s="36">
        <f>IRRm(IEO42:IGN42)</f>
        <v>1.0999999999999999</v>
      </c>
      <c r="IEQ48" s="36"/>
      <c r="IER48" s="36"/>
      <c r="IES48" s="27" t="e">
        <f>IRR(IES42:IGR42)</f>
        <v>#NUM!</v>
      </c>
      <c r="IET48" s="36">
        <f>IRRm(IES42:IGR42)</f>
        <v>1.0999999999999999</v>
      </c>
      <c r="IEU48" s="36"/>
      <c r="IEV48" s="36"/>
      <c r="IEW48" s="27" t="e">
        <f>IRR(IEW42:IGV42)</f>
        <v>#NUM!</v>
      </c>
      <c r="IEX48" s="36">
        <f>IRRm(IEW42:IGV42)</f>
        <v>1.0999999999999999</v>
      </c>
      <c r="IEY48" s="36"/>
      <c r="IEZ48" s="36"/>
      <c r="IFA48" s="27" t="e">
        <f>IRR(IFA42:IGZ42)</f>
        <v>#NUM!</v>
      </c>
      <c r="IFB48" s="36">
        <f>IRRm(IFA42:IGZ42)</f>
        <v>1.0999999999999999</v>
      </c>
      <c r="IFC48" s="36"/>
      <c r="IFD48" s="36"/>
      <c r="IFE48" s="27" t="e">
        <f>IRR(IFE42:IHD42)</f>
        <v>#NUM!</v>
      </c>
      <c r="IFF48" s="36">
        <f>IRRm(IFE42:IHD42)</f>
        <v>1.0999999999999999</v>
      </c>
      <c r="IFG48" s="36"/>
      <c r="IFH48" s="36"/>
      <c r="IFI48" s="27" t="e">
        <f>IRR(IFI42:IHH42)</f>
        <v>#NUM!</v>
      </c>
      <c r="IFJ48" s="36">
        <f>IRRm(IFI42:IHH42)</f>
        <v>1.0999999999999999</v>
      </c>
      <c r="IFK48" s="36"/>
      <c r="IFL48" s="36"/>
      <c r="IFM48" s="27" t="e">
        <f>IRR(IFM42:IHL42)</f>
        <v>#NUM!</v>
      </c>
      <c r="IFN48" s="36">
        <f>IRRm(IFM42:IHL42)</f>
        <v>1.0999999999999999</v>
      </c>
      <c r="IFO48" s="36"/>
      <c r="IFP48" s="36"/>
      <c r="IFQ48" s="27" t="e">
        <f>IRR(IFQ42:IHP42)</f>
        <v>#NUM!</v>
      </c>
      <c r="IFR48" s="36">
        <f>IRRm(IFQ42:IHP42)</f>
        <v>1.0999999999999999</v>
      </c>
      <c r="IFS48" s="36"/>
      <c r="IFT48" s="36"/>
      <c r="IFU48" s="27" t="e">
        <f>IRR(IFU42:IHT42)</f>
        <v>#NUM!</v>
      </c>
      <c r="IFV48" s="36">
        <f>IRRm(IFU42:IHT42)</f>
        <v>1.0999999999999999</v>
      </c>
      <c r="IFW48" s="36"/>
      <c r="IFX48" s="36"/>
      <c r="IFY48" s="27" t="e">
        <f>IRR(IFY42:IHX42)</f>
        <v>#NUM!</v>
      </c>
      <c r="IFZ48" s="36">
        <f>IRRm(IFY42:IHX42)</f>
        <v>1.0999999999999999</v>
      </c>
      <c r="IGA48" s="36"/>
      <c r="IGB48" s="36"/>
      <c r="IGC48" s="27" t="e">
        <f>IRR(IGC42:IIB42)</f>
        <v>#NUM!</v>
      </c>
      <c r="IGD48" s="36">
        <f>IRRm(IGC42:IIB42)</f>
        <v>1.0999999999999999</v>
      </c>
      <c r="IGE48" s="36"/>
      <c r="IGF48" s="36"/>
      <c r="IGG48" s="27" t="e">
        <f>IRR(IGG42:IIF42)</f>
        <v>#NUM!</v>
      </c>
      <c r="IGH48" s="36">
        <f>IRRm(IGG42:IIF42)</f>
        <v>1.0999999999999999</v>
      </c>
      <c r="IGI48" s="36"/>
      <c r="IGJ48" s="36"/>
      <c r="IGK48" s="27" t="e">
        <f>IRR(IGK42:IIJ42)</f>
        <v>#NUM!</v>
      </c>
      <c r="IGL48" s="36">
        <f>IRRm(IGK42:IIJ42)</f>
        <v>1.0999999999999999</v>
      </c>
      <c r="IGM48" s="36"/>
      <c r="IGN48" s="36"/>
      <c r="IGO48" s="27" t="e">
        <f>IRR(IGO42:IIN42)</f>
        <v>#NUM!</v>
      </c>
      <c r="IGP48" s="36">
        <f>IRRm(IGO42:IIN42)</f>
        <v>1.0999999999999999</v>
      </c>
      <c r="IGQ48" s="36"/>
      <c r="IGR48" s="36"/>
      <c r="IGS48" s="27" t="e">
        <f>IRR(IGS42:IIR42)</f>
        <v>#NUM!</v>
      </c>
      <c r="IGT48" s="36">
        <f>IRRm(IGS42:IIR42)</f>
        <v>1.0999999999999999</v>
      </c>
      <c r="IGU48" s="36"/>
      <c r="IGV48" s="36"/>
      <c r="IGW48" s="27" t="e">
        <f>IRR(IGW42:IIV42)</f>
        <v>#NUM!</v>
      </c>
      <c r="IGX48" s="36">
        <f>IRRm(IGW42:IIV42)</f>
        <v>1.0999999999999999</v>
      </c>
      <c r="IGY48" s="36"/>
      <c r="IGZ48" s="36"/>
      <c r="IHA48" s="27" t="e">
        <f>IRR(IHA42:IIZ42)</f>
        <v>#NUM!</v>
      </c>
      <c r="IHB48" s="36">
        <f>IRRm(IHA42:IIZ42)</f>
        <v>1.0999999999999999</v>
      </c>
      <c r="IHC48" s="36"/>
      <c r="IHD48" s="36"/>
      <c r="IHE48" s="27" t="e">
        <f>IRR(IHE42:IJD42)</f>
        <v>#NUM!</v>
      </c>
      <c r="IHF48" s="36">
        <f>IRRm(IHE42:IJD42)</f>
        <v>1.0999999999999999</v>
      </c>
      <c r="IHG48" s="36"/>
      <c r="IHH48" s="36"/>
      <c r="IHI48" s="27" t="e">
        <f>IRR(IHI42:IJH42)</f>
        <v>#NUM!</v>
      </c>
      <c r="IHJ48" s="36">
        <f>IRRm(IHI42:IJH42)</f>
        <v>1.0999999999999999</v>
      </c>
      <c r="IHK48" s="36"/>
      <c r="IHL48" s="36"/>
      <c r="IHM48" s="27" t="e">
        <f>IRR(IHM42:IJL42)</f>
        <v>#NUM!</v>
      </c>
      <c r="IHN48" s="36">
        <f>IRRm(IHM42:IJL42)</f>
        <v>1.0999999999999999</v>
      </c>
      <c r="IHO48" s="36"/>
      <c r="IHP48" s="36"/>
      <c r="IHQ48" s="27" t="e">
        <f>IRR(IHQ42:IJP42)</f>
        <v>#NUM!</v>
      </c>
      <c r="IHR48" s="36">
        <f>IRRm(IHQ42:IJP42)</f>
        <v>1.0999999999999999</v>
      </c>
      <c r="IHS48" s="36"/>
      <c r="IHT48" s="36"/>
      <c r="IHU48" s="27" t="e">
        <f>IRR(IHU42:IJT42)</f>
        <v>#NUM!</v>
      </c>
      <c r="IHV48" s="36">
        <f>IRRm(IHU42:IJT42)</f>
        <v>1.0999999999999999</v>
      </c>
      <c r="IHW48" s="36"/>
      <c r="IHX48" s="36"/>
      <c r="IHY48" s="27" t="e">
        <f>IRR(IHY42:IJX42)</f>
        <v>#NUM!</v>
      </c>
      <c r="IHZ48" s="36">
        <f>IRRm(IHY42:IJX42)</f>
        <v>1.0999999999999999</v>
      </c>
      <c r="IIA48" s="36"/>
      <c r="IIB48" s="36"/>
      <c r="IIC48" s="27" t="e">
        <f>IRR(IIC42:IKB42)</f>
        <v>#NUM!</v>
      </c>
      <c r="IID48" s="36">
        <f>IRRm(IIC42:IKB42)</f>
        <v>1.0999999999999999</v>
      </c>
      <c r="IIE48" s="36"/>
      <c r="IIF48" s="36"/>
      <c r="IIG48" s="27" t="e">
        <f>IRR(IIG42:IKF42)</f>
        <v>#NUM!</v>
      </c>
      <c r="IIH48" s="36">
        <f>IRRm(IIG42:IKF42)</f>
        <v>1.0999999999999999</v>
      </c>
      <c r="III48" s="36"/>
      <c r="IIJ48" s="36"/>
      <c r="IIK48" s="27" t="e">
        <f>IRR(IIK42:IKJ42)</f>
        <v>#NUM!</v>
      </c>
      <c r="IIL48" s="36">
        <f>IRRm(IIK42:IKJ42)</f>
        <v>1.0999999999999999</v>
      </c>
      <c r="IIM48" s="36"/>
      <c r="IIN48" s="36"/>
      <c r="IIO48" s="27" t="e">
        <f>IRR(IIO42:IKN42)</f>
        <v>#NUM!</v>
      </c>
      <c r="IIP48" s="36">
        <f>IRRm(IIO42:IKN42)</f>
        <v>1.0999999999999999</v>
      </c>
      <c r="IIQ48" s="36"/>
      <c r="IIR48" s="36"/>
      <c r="IIS48" s="27" t="e">
        <f>IRR(IIS42:IKR42)</f>
        <v>#NUM!</v>
      </c>
      <c r="IIT48" s="36">
        <f>IRRm(IIS42:IKR42)</f>
        <v>1.0999999999999999</v>
      </c>
      <c r="IIU48" s="36"/>
      <c r="IIV48" s="36"/>
      <c r="IIW48" s="27" t="e">
        <f>IRR(IIW42:IKV42)</f>
        <v>#NUM!</v>
      </c>
      <c r="IIX48" s="36">
        <f>IRRm(IIW42:IKV42)</f>
        <v>1.0999999999999999</v>
      </c>
      <c r="IIY48" s="36"/>
      <c r="IIZ48" s="36"/>
      <c r="IJA48" s="27" t="e">
        <f>IRR(IJA42:IKZ42)</f>
        <v>#NUM!</v>
      </c>
      <c r="IJB48" s="36">
        <f>IRRm(IJA42:IKZ42)</f>
        <v>1.0999999999999999</v>
      </c>
      <c r="IJC48" s="36"/>
      <c r="IJD48" s="36"/>
      <c r="IJE48" s="27" t="e">
        <f>IRR(IJE42:ILD42)</f>
        <v>#NUM!</v>
      </c>
      <c r="IJF48" s="36">
        <f>IRRm(IJE42:ILD42)</f>
        <v>1.0999999999999999</v>
      </c>
      <c r="IJG48" s="36"/>
      <c r="IJH48" s="36"/>
      <c r="IJI48" s="27" t="e">
        <f>IRR(IJI42:ILH42)</f>
        <v>#NUM!</v>
      </c>
      <c r="IJJ48" s="36">
        <f>IRRm(IJI42:ILH42)</f>
        <v>1.0999999999999999</v>
      </c>
      <c r="IJK48" s="36"/>
      <c r="IJL48" s="36"/>
      <c r="IJM48" s="27" t="e">
        <f>IRR(IJM42:ILL42)</f>
        <v>#NUM!</v>
      </c>
      <c r="IJN48" s="36">
        <f>IRRm(IJM42:ILL42)</f>
        <v>1.0999999999999999</v>
      </c>
      <c r="IJO48" s="36"/>
      <c r="IJP48" s="36"/>
      <c r="IJQ48" s="27" t="e">
        <f>IRR(IJQ42:ILP42)</f>
        <v>#NUM!</v>
      </c>
      <c r="IJR48" s="36">
        <f>IRRm(IJQ42:ILP42)</f>
        <v>1.0999999999999999</v>
      </c>
      <c r="IJS48" s="36"/>
      <c r="IJT48" s="36"/>
      <c r="IJU48" s="27" t="e">
        <f>IRR(IJU42:ILT42)</f>
        <v>#NUM!</v>
      </c>
      <c r="IJV48" s="36">
        <f>IRRm(IJU42:ILT42)</f>
        <v>1.0999999999999999</v>
      </c>
      <c r="IJW48" s="36"/>
      <c r="IJX48" s="36"/>
      <c r="IJY48" s="27" t="e">
        <f>IRR(IJY42:ILX42)</f>
        <v>#NUM!</v>
      </c>
      <c r="IJZ48" s="36">
        <f>IRRm(IJY42:ILX42)</f>
        <v>1.0999999999999999</v>
      </c>
      <c r="IKA48" s="36"/>
      <c r="IKB48" s="36"/>
      <c r="IKC48" s="27" t="e">
        <f>IRR(IKC42:IMB42)</f>
        <v>#NUM!</v>
      </c>
      <c r="IKD48" s="36">
        <f>IRRm(IKC42:IMB42)</f>
        <v>1.0999999999999999</v>
      </c>
      <c r="IKE48" s="36"/>
      <c r="IKF48" s="36"/>
      <c r="IKG48" s="27" t="e">
        <f>IRR(IKG42:IMF42)</f>
        <v>#NUM!</v>
      </c>
      <c r="IKH48" s="36">
        <f>IRRm(IKG42:IMF42)</f>
        <v>1.0999999999999999</v>
      </c>
      <c r="IKI48" s="36"/>
      <c r="IKJ48" s="36"/>
      <c r="IKK48" s="27" t="e">
        <f>IRR(IKK42:IMJ42)</f>
        <v>#NUM!</v>
      </c>
      <c r="IKL48" s="36">
        <f>IRRm(IKK42:IMJ42)</f>
        <v>1.0999999999999999</v>
      </c>
      <c r="IKM48" s="36"/>
      <c r="IKN48" s="36"/>
      <c r="IKO48" s="27" t="e">
        <f>IRR(IKO42:IMN42)</f>
        <v>#NUM!</v>
      </c>
      <c r="IKP48" s="36">
        <f>IRRm(IKO42:IMN42)</f>
        <v>1.0999999999999999</v>
      </c>
      <c r="IKQ48" s="36"/>
      <c r="IKR48" s="36"/>
      <c r="IKS48" s="27" t="e">
        <f>IRR(IKS42:IMR42)</f>
        <v>#NUM!</v>
      </c>
      <c r="IKT48" s="36">
        <f>IRRm(IKS42:IMR42)</f>
        <v>1.0999999999999999</v>
      </c>
      <c r="IKU48" s="36"/>
      <c r="IKV48" s="36"/>
      <c r="IKW48" s="27" t="e">
        <f>IRR(IKW42:IMV42)</f>
        <v>#NUM!</v>
      </c>
      <c r="IKX48" s="36">
        <f>IRRm(IKW42:IMV42)</f>
        <v>1.0999999999999999</v>
      </c>
      <c r="IKY48" s="36"/>
      <c r="IKZ48" s="36"/>
      <c r="ILA48" s="27" t="e">
        <f>IRR(ILA42:IMZ42)</f>
        <v>#NUM!</v>
      </c>
      <c r="ILB48" s="36">
        <f>IRRm(ILA42:IMZ42)</f>
        <v>1.0999999999999999</v>
      </c>
      <c r="ILC48" s="36"/>
      <c r="ILD48" s="36"/>
      <c r="ILE48" s="27" t="e">
        <f>IRR(ILE42:IND42)</f>
        <v>#NUM!</v>
      </c>
      <c r="ILF48" s="36">
        <f>IRRm(ILE42:IND42)</f>
        <v>1.0999999999999999</v>
      </c>
      <c r="ILG48" s="36"/>
      <c r="ILH48" s="36"/>
      <c r="ILI48" s="27" t="e">
        <f>IRR(ILI42:INH42)</f>
        <v>#NUM!</v>
      </c>
      <c r="ILJ48" s="36">
        <f>IRRm(ILI42:INH42)</f>
        <v>1.0999999999999999</v>
      </c>
      <c r="ILK48" s="36"/>
      <c r="ILL48" s="36"/>
      <c r="ILM48" s="27" t="e">
        <f>IRR(ILM42:INL42)</f>
        <v>#NUM!</v>
      </c>
      <c r="ILN48" s="36">
        <f>IRRm(ILM42:INL42)</f>
        <v>1.0999999999999999</v>
      </c>
      <c r="ILO48" s="36"/>
      <c r="ILP48" s="36"/>
      <c r="ILQ48" s="27" t="e">
        <f>IRR(ILQ42:INP42)</f>
        <v>#NUM!</v>
      </c>
      <c r="ILR48" s="36">
        <f>IRRm(ILQ42:INP42)</f>
        <v>1.0999999999999999</v>
      </c>
      <c r="ILS48" s="36"/>
      <c r="ILT48" s="36"/>
      <c r="ILU48" s="27" t="e">
        <f>IRR(ILU42:INT42)</f>
        <v>#NUM!</v>
      </c>
      <c r="ILV48" s="36">
        <f>IRRm(ILU42:INT42)</f>
        <v>1.0999999999999999</v>
      </c>
      <c r="ILW48" s="36"/>
      <c r="ILX48" s="36"/>
      <c r="ILY48" s="27" t="e">
        <f>IRR(ILY42:INX42)</f>
        <v>#NUM!</v>
      </c>
      <c r="ILZ48" s="36">
        <f>IRRm(ILY42:INX42)</f>
        <v>1.0999999999999999</v>
      </c>
      <c r="IMA48" s="36"/>
      <c r="IMB48" s="36"/>
      <c r="IMC48" s="27" t="e">
        <f>IRR(IMC42:IOB42)</f>
        <v>#NUM!</v>
      </c>
      <c r="IMD48" s="36">
        <f>IRRm(IMC42:IOB42)</f>
        <v>1.0999999999999999</v>
      </c>
      <c r="IME48" s="36"/>
      <c r="IMF48" s="36"/>
      <c r="IMG48" s="27" t="e">
        <f>IRR(IMG42:IOF42)</f>
        <v>#NUM!</v>
      </c>
      <c r="IMH48" s="36">
        <f>IRRm(IMG42:IOF42)</f>
        <v>1.0999999999999999</v>
      </c>
      <c r="IMI48" s="36"/>
      <c r="IMJ48" s="36"/>
      <c r="IMK48" s="27" t="e">
        <f>IRR(IMK42:IOJ42)</f>
        <v>#NUM!</v>
      </c>
      <c r="IML48" s="36">
        <f>IRRm(IMK42:IOJ42)</f>
        <v>1.0999999999999999</v>
      </c>
      <c r="IMM48" s="36"/>
      <c r="IMN48" s="36"/>
      <c r="IMO48" s="27" t="e">
        <f>IRR(IMO42:ION42)</f>
        <v>#NUM!</v>
      </c>
      <c r="IMP48" s="36">
        <f>IRRm(IMO42:ION42)</f>
        <v>1.0999999999999999</v>
      </c>
      <c r="IMQ48" s="36"/>
      <c r="IMR48" s="36"/>
      <c r="IMS48" s="27" t="e">
        <f>IRR(IMS42:IOR42)</f>
        <v>#NUM!</v>
      </c>
      <c r="IMT48" s="36">
        <f>IRRm(IMS42:IOR42)</f>
        <v>1.0999999999999999</v>
      </c>
      <c r="IMU48" s="36"/>
      <c r="IMV48" s="36"/>
      <c r="IMW48" s="27" t="e">
        <f>IRR(IMW42:IOV42)</f>
        <v>#NUM!</v>
      </c>
      <c r="IMX48" s="36">
        <f>IRRm(IMW42:IOV42)</f>
        <v>1.0999999999999999</v>
      </c>
      <c r="IMY48" s="36"/>
      <c r="IMZ48" s="36"/>
      <c r="INA48" s="27" t="e">
        <f>IRR(INA42:IOZ42)</f>
        <v>#NUM!</v>
      </c>
      <c r="INB48" s="36">
        <f>IRRm(INA42:IOZ42)</f>
        <v>1.0999999999999999</v>
      </c>
      <c r="INC48" s="36"/>
      <c r="IND48" s="36"/>
      <c r="INE48" s="27" t="e">
        <f>IRR(INE42:IPD42)</f>
        <v>#NUM!</v>
      </c>
      <c r="INF48" s="36">
        <f>IRRm(INE42:IPD42)</f>
        <v>1.0999999999999999</v>
      </c>
      <c r="ING48" s="36"/>
      <c r="INH48" s="36"/>
      <c r="INI48" s="27" t="e">
        <f>IRR(INI42:IPH42)</f>
        <v>#NUM!</v>
      </c>
      <c r="INJ48" s="36">
        <f>IRRm(INI42:IPH42)</f>
        <v>1.0999999999999999</v>
      </c>
      <c r="INK48" s="36"/>
      <c r="INL48" s="36"/>
      <c r="INM48" s="27" t="e">
        <f>IRR(INM42:IPL42)</f>
        <v>#NUM!</v>
      </c>
      <c r="INN48" s="36">
        <f>IRRm(INM42:IPL42)</f>
        <v>1.0999999999999999</v>
      </c>
      <c r="INO48" s="36"/>
      <c r="INP48" s="36"/>
      <c r="INQ48" s="27" t="e">
        <f>IRR(INQ42:IPP42)</f>
        <v>#NUM!</v>
      </c>
      <c r="INR48" s="36">
        <f>IRRm(INQ42:IPP42)</f>
        <v>1.0999999999999999</v>
      </c>
      <c r="INS48" s="36"/>
      <c r="INT48" s="36"/>
      <c r="INU48" s="27" t="e">
        <f>IRR(INU42:IPT42)</f>
        <v>#NUM!</v>
      </c>
      <c r="INV48" s="36">
        <f>IRRm(INU42:IPT42)</f>
        <v>1.0999999999999999</v>
      </c>
      <c r="INW48" s="36"/>
      <c r="INX48" s="36"/>
      <c r="INY48" s="27" t="e">
        <f>IRR(INY42:IPX42)</f>
        <v>#NUM!</v>
      </c>
      <c r="INZ48" s="36">
        <f>IRRm(INY42:IPX42)</f>
        <v>1.0999999999999999</v>
      </c>
      <c r="IOA48" s="36"/>
      <c r="IOB48" s="36"/>
      <c r="IOC48" s="27" t="e">
        <f>IRR(IOC42:IQB42)</f>
        <v>#NUM!</v>
      </c>
      <c r="IOD48" s="36">
        <f>IRRm(IOC42:IQB42)</f>
        <v>1.0999999999999999</v>
      </c>
      <c r="IOE48" s="36"/>
      <c r="IOF48" s="36"/>
      <c r="IOG48" s="27" t="e">
        <f>IRR(IOG42:IQF42)</f>
        <v>#NUM!</v>
      </c>
      <c r="IOH48" s="36">
        <f>IRRm(IOG42:IQF42)</f>
        <v>1.0999999999999999</v>
      </c>
      <c r="IOI48" s="36"/>
      <c r="IOJ48" s="36"/>
      <c r="IOK48" s="27" t="e">
        <f>IRR(IOK42:IQJ42)</f>
        <v>#NUM!</v>
      </c>
      <c r="IOL48" s="36">
        <f>IRRm(IOK42:IQJ42)</f>
        <v>1.0999999999999999</v>
      </c>
      <c r="IOM48" s="36"/>
      <c r="ION48" s="36"/>
      <c r="IOO48" s="27" t="e">
        <f>IRR(IOO42:IQN42)</f>
        <v>#NUM!</v>
      </c>
      <c r="IOP48" s="36">
        <f>IRRm(IOO42:IQN42)</f>
        <v>1.0999999999999999</v>
      </c>
      <c r="IOQ48" s="36"/>
      <c r="IOR48" s="36"/>
      <c r="IOS48" s="27" t="e">
        <f>IRR(IOS42:IQR42)</f>
        <v>#NUM!</v>
      </c>
      <c r="IOT48" s="36">
        <f>IRRm(IOS42:IQR42)</f>
        <v>1.0999999999999999</v>
      </c>
      <c r="IOU48" s="36"/>
      <c r="IOV48" s="36"/>
      <c r="IOW48" s="27" t="e">
        <f>IRR(IOW42:IQV42)</f>
        <v>#NUM!</v>
      </c>
      <c r="IOX48" s="36">
        <f>IRRm(IOW42:IQV42)</f>
        <v>1.0999999999999999</v>
      </c>
      <c r="IOY48" s="36"/>
      <c r="IOZ48" s="36"/>
      <c r="IPA48" s="27" t="e">
        <f>IRR(IPA42:IQZ42)</f>
        <v>#NUM!</v>
      </c>
      <c r="IPB48" s="36">
        <f>IRRm(IPA42:IQZ42)</f>
        <v>1.0999999999999999</v>
      </c>
      <c r="IPC48" s="36"/>
      <c r="IPD48" s="36"/>
      <c r="IPE48" s="27" t="e">
        <f>IRR(IPE42:IRD42)</f>
        <v>#NUM!</v>
      </c>
      <c r="IPF48" s="36">
        <f>IRRm(IPE42:IRD42)</f>
        <v>1.0999999999999999</v>
      </c>
      <c r="IPG48" s="36"/>
      <c r="IPH48" s="36"/>
      <c r="IPI48" s="27" t="e">
        <f>IRR(IPI42:IRH42)</f>
        <v>#NUM!</v>
      </c>
      <c r="IPJ48" s="36">
        <f>IRRm(IPI42:IRH42)</f>
        <v>1.0999999999999999</v>
      </c>
      <c r="IPK48" s="36"/>
      <c r="IPL48" s="36"/>
      <c r="IPM48" s="27" t="e">
        <f>IRR(IPM42:IRL42)</f>
        <v>#NUM!</v>
      </c>
      <c r="IPN48" s="36">
        <f>IRRm(IPM42:IRL42)</f>
        <v>1.0999999999999999</v>
      </c>
      <c r="IPO48" s="36"/>
      <c r="IPP48" s="36"/>
      <c r="IPQ48" s="27" t="e">
        <f>IRR(IPQ42:IRP42)</f>
        <v>#NUM!</v>
      </c>
      <c r="IPR48" s="36">
        <f>IRRm(IPQ42:IRP42)</f>
        <v>1.0999999999999999</v>
      </c>
      <c r="IPS48" s="36"/>
      <c r="IPT48" s="36"/>
      <c r="IPU48" s="27" t="e">
        <f>IRR(IPU42:IRT42)</f>
        <v>#NUM!</v>
      </c>
      <c r="IPV48" s="36">
        <f>IRRm(IPU42:IRT42)</f>
        <v>1.0999999999999999</v>
      </c>
      <c r="IPW48" s="36"/>
      <c r="IPX48" s="36"/>
      <c r="IPY48" s="27" t="e">
        <f>IRR(IPY42:IRX42)</f>
        <v>#NUM!</v>
      </c>
      <c r="IPZ48" s="36">
        <f>IRRm(IPY42:IRX42)</f>
        <v>1.0999999999999999</v>
      </c>
      <c r="IQA48" s="36"/>
      <c r="IQB48" s="36"/>
      <c r="IQC48" s="27" t="e">
        <f>IRR(IQC42:ISB42)</f>
        <v>#NUM!</v>
      </c>
      <c r="IQD48" s="36">
        <f>IRRm(IQC42:ISB42)</f>
        <v>1.0999999999999999</v>
      </c>
      <c r="IQE48" s="36"/>
      <c r="IQF48" s="36"/>
      <c r="IQG48" s="27" t="e">
        <f>IRR(IQG42:ISF42)</f>
        <v>#NUM!</v>
      </c>
      <c r="IQH48" s="36">
        <f>IRRm(IQG42:ISF42)</f>
        <v>1.0999999999999999</v>
      </c>
      <c r="IQI48" s="36"/>
      <c r="IQJ48" s="36"/>
      <c r="IQK48" s="27" t="e">
        <f>IRR(IQK42:ISJ42)</f>
        <v>#NUM!</v>
      </c>
      <c r="IQL48" s="36">
        <f>IRRm(IQK42:ISJ42)</f>
        <v>1.0999999999999999</v>
      </c>
      <c r="IQM48" s="36"/>
      <c r="IQN48" s="36"/>
      <c r="IQO48" s="27" t="e">
        <f>IRR(IQO42:ISN42)</f>
        <v>#NUM!</v>
      </c>
      <c r="IQP48" s="36">
        <f>IRRm(IQO42:ISN42)</f>
        <v>1.0999999999999999</v>
      </c>
      <c r="IQQ48" s="36"/>
      <c r="IQR48" s="36"/>
      <c r="IQS48" s="27" t="e">
        <f>IRR(IQS42:ISR42)</f>
        <v>#NUM!</v>
      </c>
      <c r="IQT48" s="36">
        <f>IRRm(IQS42:ISR42)</f>
        <v>1.0999999999999999</v>
      </c>
      <c r="IQU48" s="36"/>
      <c r="IQV48" s="36"/>
      <c r="IQW48" s="27" t="e">
        <f>IRR(IQW42:ISV42)</f>
        <v>#NUM!</v>
      </c>
      <c r="IQX48" s="36">
        <f>IRRm(IQW42:ISV42)</f>
        <v>1.0999999999999999</v>
      </c>
      <c r="IQY48" s="36"/>
      <c r="IQZ48" s="36"/>
      <c r="IRA48" s="27" t="e">
        <f>IRR(IRA42:ISZ42)</f>
        <v>#NUM!</v>
      </c>
      <c r="IRB48" s="36">
        <f>IRRm(IRA42:ISZ42)</f>
        <v>1.0999999999999999</v>
      </c>
      <c r="IRC48" s="36"/>
      <c r="IRD48" s="36"/>
      <c r="IRE48" s="27" t="e">
        <f>IRR(IRE42:ITD42)</f>
        <v>#NUM!</v>
      </c>
      <c r="IRF48" s="36">
        <f>IRRm(IRE42:ITD42)</f>
        <v>1.0999999999999999</v>
      </c>
      <c r="IRG48" s="36"/>
      <c r="IRH48" s="36"/>
      <c r="IRI48" s="27" t="e">
        <f>IRR(IRI42:ITH42)</f>
        <v>#NUM!</v>
      </c>
      <c r="IRJ48" s="36">
        <f>IRRm(IRI42:ITH42)</f>
        <v>1.0999999999999999</v>
      </c>
      <c r="IRK48" s="36"/>
      <c r="IRL48" s="36"/>
      <c r="IRM48" s="27" t="e">
        <f>IRR(IRM42:ITL42)</f>
        <v>#NUM!</v>
      </c>
      <c r="IRN48" s="36">
        <f>IRRm(IRM42:ITL42)</f>
        <v>1.0999999999999999</v>
      </c>
      <c r="IRO48" s="36"/>
      <c r="IRP48" s="36"/>
      <c r="IRQ48" s="27" t="e">
        <f>IRR(IRQ42:ITP42)</f>
        <v>#NUM!</v>
      </c>
      <c r="IRR48" s="36">
        <f>IRRm(IRQ42:ITP42)</f>
        <v>1.0999999999999999</v>
      </c>
      <c r="IRS48" s="36"/>
      <c r="IRT48" s="36"/>
      <c r="IRU48" s="27" t="e">
        <f>IRR(IRU42:ITT42)</f>
        <v>#NUM!</v>
      </c>
      <c r="IRV48" s="36">
        <f>IRRm(IRU42:ITT42)</f>
        <v>1.0999999999999999</v>
      </c>
      <c r="IRW48" s="36"/>
      <c r="IRX48" s="36"/>
      <c r="IRY48" s="27" t="e">
        <f>IRR(IRY42:ITX42)</f>
        <v>#NUM!</v>
      </c>
      <c r="IRZ48" s="36">
        <f>IRRm(IRY42:ITX42)</f>
        <v>1.0999999999999999</v>
      </c>
      <c r="ISA48" s="36"/>
      <c r="ISB48" s="36"/>
      <c r="ISC48" s="27" t="e">
        <f>IRR(ISC42:IUB42)</f>
        <v>#NUM!</v>
      </c>
      <c r="ISD48" s="36">
        <f>IRRm(ISC42:IUB42)</f>
        <v>1.0999999999999999</v>
      </c>
      <c r="ISE48" s="36"/>
      <c r="ISF48" s="36"/>
      <c r="ISG48" s="27" t="e">
        <f>IRR(ISG42:IUF42)</f>
        <v>#NUM!</v>
      </c>
      <c r="ISH48" s="36">
        <f>IRRm(ISG42:IUF42)</f>
        <v>1.0999999999999999</v>
      </c>
      <c r="ISI48" s="36"/>
      <c r="ISJ48" s="36"/>
      <c r="ISK48" s="27" t="e">
        <f>IRR(ISK42:IUJ42)</f>
        <v>#NUM!</v>
      </c>
      <c r="ISL48" s="36">
        <f>IRRm(ISK42:IUJ42)</f>
        <v>1.0999999999999999</v>
      </c>
      <c r="ISM48" s="36"/>
      <c r="ISN48" s="36"/>
      <c r="ISO48" s="27" t="e">
        <f>IRR(ISO42:IUN42)</f>
        <v>#NUM!</v>
      </c>
      <c r="ISP48" s="36">
        <f>IRRm(ISO42:IUN42)</f>
        <v>1.0999999999999999</v>
      </c>
      <c r="ISQ48" s="36"/>
      <c r="ISR48" s="36"/>
      <c r="ISS48" s="27" t="e">
        <f>IRR(ISS42:IUR42)</f>
        <v>#NUM!</v>
      </c>
      <c r="IST48" s="36">
        <f>IRRm(ISS42:IUR42)</f>
        <v>1.0999999999999999</v>
      </c>
      <c r="ISU48" s="36"/>
      <c r="ISV48" s="36"/>
      <c r="ISW48" s="27" t="e">
        <f>IRR(ISW42:IUV42)</f>
        <v>#NUM!</v>
      </c>
      <c r="ISX48" s="36">
        <f>IRRm(ISW42:IUV42)</f>
        <v>1.0999999999999999</v>
      </c>
      <c r="ISY48" s="36"/>
      <c r="ISZ48" s="36"/>
      <c r="ITA48" s="27" t="e">
        <f>IRR(ITA42:IUZ42)</f>
        <v>#NUM!</v>
      </c>
      <c r="ITB48" s="36">
        <f>IRRm(ITA42:IUZ42)</f>
        <v>1.0999999999999999</v>
      </c>
      <c r="ITC48" s="36"/>
      <c r="ITD48" s="36"/>
      <c r="ITE48" s="27" t="e">
        <f>IRR(ITE42:IVD42)</f>
        <v>#NUM!</v>
      </c>
      <c r="ITF48" s="36">
        <f>IRRm(ITE42:IVD42)</f>
        <v>1.0999999999999999</v>
      </c>
      <c r="ITG48" s="36"/>
      <c r="ITH48" s="36"/>
      <c r="ITI48" s="27" t="e">
        <f>IRR(ITI42:IVH42)</f>
        <v>#NUM!</v>
      </c>
      <c r="ITJ48" s="36">
        <f>IRRm(ITI42:IVH42)</f>
        <v>1.0999999999999999</v>
      </c>
      <c r="ITK48" s="36"/>
      <c r="ITL48" s="36"/>
      <c r="ITM48" s="27" t="e">
        <f>IRR(ITM42:IVL42)</f>
        <v>#NUM!</v>
      </c>
      <c r="ITN48" s="36">
        <f>IRRm(ITM42:IVL42)</f>
        <v>1.0999999999999999</v>
      </c>
      <c r="ITO48" s="36"/>
      <c r="ITP48" s="36"/>
      <c r="ITQ48" s="27" t="e">
        <f>IRR(ITQ42:IVP42)</f>
        <v>#NUM!</v>
      </c>
      <c r="ITR48" s="36">
        <f>IRRm(ITQ42:IVP42)</f>
        <v>1.0999999999999999</v>
      </c>
      <c r="ITS48" s="36"/>
      <c r="ITT48" s="36"/>
      <c r="ITU48" s="27" t="e">
        <f>IRR(ITU42:IVT42)</f>
        <v>#NUM!</v>
      </c>
      <c r="ITV48" s="36">
        <f>IRRm(ITU42:IVT42)</f>
        <v>1.0999999999999999</v>
      </c>
      <c r="ITW48" s="36"/>
      <c r="ITX48" s="36"/>
      <c r="ITY48" s="27" t="e">
        <f>IRR(ITY42:IVX42)</f>
        <v>#NUM!</v>
      </c>
      <c r="ITZ48" s="36">
        <f>IRRm(ITY42:IVX42)</f>
        <v>1.0999999999999999</v>
      </c>
      <c r="IUA48" s="36"/>
      <c r="IUB48" s="36"/>
      <c r="IUC48" s="27" t="e">
        <f>IRR(IUC42:IWB42)</f>
        <v>#NUM!</v>
      </c>
      <c r="IUD48" s="36">
        <f>IRRm(IUC42:IWB42)</f>
        <v>1.0999999999999999</v>
      </c>
      <c r="IUE48" s="36"/>
      <c r="IUF48" s="36"/>
      <c r="IUG48" s="27" t="e">
        <f>IRR(IUG42:IWF42)</f>
        <v>#NUM!</v>
      </c>
      <c r="IUH48" s="36">
        <f>IRRm(IUG42:IWF42)</f>
        <v>1.0999999999999999</v>
      </c>
      <c r="IUI48" s="36"/>
      <c r="IUJ48" s="36"/>
      <c r="IUK48" s="27" t="e">
        <f>IRR(IUK42:IWJ42)</f>
        <v>#NUM!</v>
      </c>
      <c r="IUL48" s="36">
        <f>IRRm(IUK42:IWJ42)</f>
        <v>1.0999999999999999</v>
      </c>
      <c r="IUM48" s="36"/>
      <c r="IUN48" s="36"/>
      <c r="IUO48" s="27" t="e">
        <f>IRR(IUO42:IWN42)</f>
        <v>#NUM!</v>
      </c>
      <c r="IUP48" s="36">
        <f>IRRm(IUO42:IWN42)</f>
        <v>1.0999999999999999</v>
      </c>
      <c r="IUQ48" s="36"/>
      <c r="IUR48" s="36"/>
      <c r="IUS48" s="27" t="e">
        <f>IRR(IUS42:IWR42)</f>
        <v>#NUM!</v>
      </c>
      <c r="IUT48" s="36">
        <f>IRRm(IUS42:IWR42)</f>
        <v>1.0999999999999999</v>
      </c>
      <c r="IUU48" s="36"/>
      <c r="IUV48" s="36"/>
      <c r="IUW48" s="27" t="e">
        <f>IRR(IUW42:IWV42)</f>
        <v>#NUM!</v>
      </c>
      <c r="IUX48" s="36">
        <f>IRRm(IUW42:IWV42)</f>
        <v>1.0999999999999999</v>
      </c>
      <c r="IUY48" s="36"/>
      <c r="IUZ48" s="36"/>
      <c r="IVA48" s="27" t="e">
        <f>IRR(IVA42:IWZ42)</f>
        <v>#NUM!</v>
      </c>
      <c r="IVB48" s="36">
        <f>IRRm(IVA42:IWZ42)</f>
        <v>1.0999999999999999</v>
      </c>
      <c r="IVC48" s="36"/>
      <c r="IVD48" s="36"/>
      <c r="IVE48" s="27" t="e">
        <f>IRR(IVE42:IXD42)</f>
        <v>#NUM!</v>
      </c>
      <c r="IVF48" s="36">
        <f>IRRm(IVE42:IXD42)</f>
        <v>1.0999999999999999</v>
      </c>
      <c r="IVG48" s="36"/>
      <c r="IVH48" s="36"/>
      <c r="IVI48" s="27" t="e">
        <f>IRR(IVI42:IXH42)</f>
        <v>#NUM!</v>
      </c>
      <c r="IVJ48" s="36">
        <f>IRRm(IVI42:IXH42)</f>
        <v>1.0999999999999999</v>
      </c>
      <c r="IVK48" s="36"/>
      <c r="IVL48" s="36"/>
      <c r="IVM48" s="27" t="e">
        <f>IRR(IVM42:IXL42)</f>
        <v>#NUM!</v>
      </c>
      <c r="IVN48" s="36">
        <f>IRRm(IVM42:IXL42)</f>
        <v>1.0999999999999999</v>
      </c>
      <c r="IVO48" s="36"/>
      <c r="IVP48" s="36"/>
      <c r="IVQ48" s="27" t="e">
        <f>IRR(IVQ42:IXP42)</f>
        <v>#NUM!</v>
      </c>
      <c r="IVR48" s="36">
        <f>IRRm(IVQ42:IXP42)</f>
        <v>1.0999999999999999</v>
      </c>
      <c r="IVS48" s="36"/>
      <c r="IVT48" s="36"/>
      <c r="IVU48" s="27" t="e">
        <f>IRR(IVU42:IXT42)</f>
        <v>#NUM!</v>
      </c>
      <c r="IVV48" s="36">
        <f>IRRm(IVU42:IXT42)</f>
        <v>1.0999999999999999</v>
      </c>
      <c r="IVW48" s="36"/>
      <c r="IVX48" s="36"/>
      <c r="IVY48" s="27" t="e">
        <f>IRR(IVY42:IXX42)</f>
        <v>#NUM!</v>
      </c>
      <c r="IVZ48" s="36">
        <f>IRRm(IVY42:IXX42)</f>
        <v>1.0999999999999999</v>
      </c>
      <c r="IWA48" s="36"/>
      <c r="IWB48" s="36"/>
      <c r="IWC48" s="27" t="e">
        <f>IRR(IWC42:IYB42)</f>
        <v>#NUM!</v>
      </c>
      <c r="IWD48" s="36">
        <f>IRRm(IWC42:IYB42)</f>
        <v>1.0999999999999999</v>
      </c>
      <c r="IWE48" s="36"/>
      <c r="IWF48" s="36"/>
      <c r="IWG48" s="27" t="e">
        <f>IRR(IWG42:IYF42)</f>
        <v>#NUM!</v>
      </c>
      <c r="IWH48" s="36">
        <f>IRRm(IWG42:IYF42)</f>
        <v>1.0999999999999999</v>
      </c>
      <c r="IWI48" s="36"/>
      <c r="IWJ48" s="36"/>
      <c r="IWK48" s="27" t="e">
        <f>IRR(IWK42:IYJ42)</f>
        <v>#NUM!</v>
      </c>
      <c r="IWL48" s="36">
        <f>IRRm(IWK42:IYJ42)</f>
        <v>1.0999999999999999</v>
      </c>
      <c r="IWM48" s="36"/>
      <c r="IWN48" s="36"/>
      <c r="IWO48" s="27" t="e">
        <f>IRR(IWO42:IYN42)</f>
        <v>#NUM!</v>
      </c>
      <c r="IWP48" s="36">
        <f>IRRm(IWO42:IYN42)</f>
        <v>1.0999999999999999</v>
      </c>
      <c r="IWQ48" s="36"/>
      <c r="IWR48" s="36"/>
      <c r="IWS48" s="27" t="e">
        <f>IRR(IWS42:IYR42)</f>
        <v>#NUM!</v>
      </c>
      <c r="IWT48" s="36">
        <f>IRRm(IWS42:IYR42)</f>
        <v>1.0999999999999999</v>
      </c>
      <c r="IWU48" s="36"/>
      <c r="IWV48" s="36"/>
      <c r="IWW48" s="27" t="e">
        <f>IRR(IWW42:IYV42)</f>
        <v>#NUM!</v>
      </c>
      <c r="IWX48" s="36">
        <f>IRRm(IWW42:IYV42)</f>
        <v>1.0999999999999999</v>
      </c>
      <c r="IWY48" s="36"/>
      <c r="IWZ48" s="36"/>
      <c r="IXA48" s="27" t="e">
        <f>IRR(IXA42:IYZ42)</f>
        <v>#NUM!</v>
      </c>
      <c r="IXB48" s="36">
        <f>IRRm(IXA42:IYZ42)</f>
        <v>1.0999999999999999</v>
      </c>
      <c r="IXC48" s="36"/>
      <c r="IXD48" s="36"/>
      <c r="IXE48" s="27" t="e">
        <f>IRR(IXE42:IZD42)</f>
        <v>#NUM!</v>
      </c>
      <c r="IXF48" s="36">
        <f>IRRm(IXE42:IZD42)</f>
        <v>1.0999999999999999</v>
      </c>
      <c r="IXG48" s="36"/>
      <c r="IXH48" s="36"/>
      <c r="IXI48" s="27" t="e">
        <f>IRR(IXI42:IZH42)</f>
        <v>#NUM!</v>
      </c>
      <c r="IXJ48" s="36">
        <f>IRRm(IXI42:IZH42)</f>
        <v>1.0999999999999999</v>
      </c>
      <c r="IXK48" s="36"/>
      <c r="IXL48" s="36"/>
      <c r="IXM48" s="27" t="e">
        <f>IRR(IXM42:IZL42)</f>
        <v>#NUM!</v>
      </c>
      <c r="IXN48" s="36">
        <f>IRRm(IXM42:IZL42)</f>
        <v>1.0999999999999999</v>
      </c>
      <c r="IXO48" s="36"/>
      <c r="IXP48" s="36"/>
      <c r="IXQ48" s="27" t="e">
        <f>IRR(IXQ42:IZP42)</f>
        <v>#NUM!</v>
      </c>
      <c r="IXR48" s="36">
        <f>IRRm(IXQ42:IZP42)</f>
        <v>1.0999999999999999</v>
      </c>
      <c r="IXS48" s="36"/>
      <c r="IXT48" s="36"/>
      <c r="IXU48" s="27" t="e">
        <f>IRR(IXU42:IZT42)</f>
        <v>#NUM!</v>
      </c>
      <c r="IXV48" s="36">
        <f>IRRm(IXU42:IZT42)</f>
        <v>1.0999999999999999</v>
      </c>
      <c r="IXW48" s="36"/>
      <c r="IXX48" s="36"/>
      <c r="IXY48" s="27" t="e">
        <f>IRR(IXY42:IZX42)</f>
        <v>#NUM!</v>
      </c>
      <c r="IXZ48" s="36">
        <f>IRRm(IXY42:IZX42)</f>
        <v>1.0999999999999999</v>
      </c>
      <c r="IYA48" s="36"/>
      <c r="IYB48" s="36"/>
      <c r="IYC48" s="27" t="e">
        <f>IRR(IYC42:JAB42)</f>
        <v>#NUM!</v>
      </c>
      <c r="IYD48" s="36">
        <f>IRRm(IYC42:JAB42)</f>
        <v>1.0999999999999999</v>
      </c>
      <c r="IYE48" s="36"/>
      <c r="IYF48" s="36"/>
      <c r="IYG48" s="27" t="e">
        <f>IRR(IYG42:JAF42)</f>
        <v>#NUM!</v>
      </c>
      <c r="IYH48" s="36">
        <f>IRRm(IYG42:JAF42)</f>
        <v>1.0999999999999999</v>
      </c>
      <c r="IYI48" s="36"/>
      <c r="IYJ48" s="36"/>
      <c r="IYK48" s="27" t="e">
        <f>IRR(IYK42:JAJ42)</f>
        <v>#NUM!</v>
      </c>
      <c r="IYL48" s="36">
        <f>IRRm(IYK42:JAJ42)</f>
        <v>1.0999999999999999</v>
      </c>
      <c r="IYM48" s="36"/>
      <c r="IYN48" s="36"/>
      <c r="IYO48" s="27" t="e">
        <f>IRR(IYO42:JAN42)</f>
        <v>#NUM!</v>
      </c>
      <c r="IYP48" s="36">
        <f>IRRm(IYO42:JAN42)</f>
        <v>1.0999999999999999</v>
      </c>
      <c r="IYQ48" s="36"/>
      <c r="IYR48" s="36"/>
      <c r="IYS48" s="27" t="e">
        <f>IRR(IYS42:JAR42)</f>
        <v>#NUM!</v>
      </c>
      <c r="IYT48" s="36">
        <f>IRRm(IYS42:JAR42)</f>
        <v>1.0999999999999999</v>
      </c>
      <c r="IYU48" s="36"/>
      <c r="IYV48" s="36"/>
      <c r="IYW48" s="27" t="e">
        <f>IRR(IYW42:JAV42)</f>
        <v>#NUM!</v>
      </c>
      <c r="IYX48" s="36">
        <f>IRRm(IYW42:JAV42)</f>
        <v>1.0999999999999999</v>
      </c>
      <c r="IYY48" s="36"/>
      <c r="IYZ48" s="36"/>
      <c r="IZA48" s="27" t="e">
        <f>IRR(IZA42:JAZ42)</f>
        <v>#NUM!</v>
      </c>
      <c r="IZB48" s="36">
        <f>IRRm(IZA42:JAZ42)</f>
        <v>1.0999999999999999</v>
      </c>
      <c r="IZC48" s="36"/>
      <c r="IZD48" s="36"/>
      <c r="IZE48" s="27" t="e">
        <f>IRR(IZE42:JBD42)</f>
        <v>#NUM!</v>
      </c>
      <c r="IZF48" s="36">
        <f>IRRm(IZE42:JBD42)</f>
        <v>1.0999999999999999</v>
      </c>
      <c r="IZG48" s="36"/>
      <c r="IZH48" s="36"/>
      <c r="IZI48" s="27" t="e">
        <f>IRR(IZI42:JBH42)</f>
        <v>#NUM!</v>
      </c>
      <c r="IZJ48" s="36">
        <f>IRRm(IZI42:JBH42)</f>
        <v>1.0999999999999999</v>
      </c>
      <c r="IZK48" s="36"/>
      <c r="IZL48" s="36"/>
      <c r="IZM48" s="27" t="e">
        <f>IRR(IZM42:JBL42)</f>
        <v>#NUM!</v>
      </c>
      <c r="IZN48" s="36">
        <f>IRRm(IZM42:JBL42)</f>
        <v>1.0999999999999999</v>
      </c>
      <c r="IZO48" s="36"/>
      <c r="IZP48" s="36"/>
      <c r="IZQ48" s="27" t="e">
        <f>IRR(IZQ42:JBP42)</f>
        <v>#NUM!</v>
      </c>
      <c r="IZR48" s="36">
        <f>IRRm(IZQ42:JBP42)</f>
        <v>1.0999999999999999</v>
      </c>
      <c r="IZS48" s="36"/>
      <c r="IZT48" s="36"/>
      <c r="IZU48" s="27" t="e">
        <f>IRR(IZU42:JBT42)</f>
        <v>#NUM!</v>
      </c>
      <c r="IZV48" s="36">
        <f>IRRm(IZU42:JBT42)</f>
        <v>1.0999999999999999</v>
      </c>
      <c r="IZW48" s="36"/>
      <c r="IZX48" s="36"/>
      <c r="IZY48" s="27" t="e">
        <f>IRR(IZY42:JBX42)</f>
        <v>#NUM!</v>
      </c>
      <c r="IZZ48" s="36">
        <f>IRRm(IZY42:JBX42)</f>
        <v>1.0999999999999999</v>
      </c>
      <c r="JAA48" s="36"/>
      <c r="JAB48" s="36"/>
      <c r="JAC48" s="27" t="e">
        <f>IRR(JAC42:JCB42)</f>
        <v>#NUM!</v>
      </c>
      <c r="JAD48" s="36">
        <f>IRRm(JAC42:JCB42)</f>
        <v>1.0999999999999999</v>
      </c>
      <c r="JAE48" s="36"/>
      <c r="JAF48" s="36"/>
      <c r="JAG48" s="27" t="e">
        <f>IRR(JAG42:JCF42)</f>
        <v>#NUM!</v>
      </c>
      <c r="JAH48" s="36">
        <f>IRRm(JAG42:JCF42)</f>
        <v>1.0999999999999999</v>
      </c>
      <c r="JAI48" s="36"/>
      <c r="JAJ48" s="36"/>
      <c r="JAK48" s="27" t="e">
        <f>IRR(JAK42:JCJ42)</f>
        <v>#NUM!</v>
      </c>
      <c r="JAL48" s="36">
        <f>IRRm(JAK42:JCJ42)</f>
        <v>1.0999999999999999</v>
      </c>
      <c r="JAM48" s="36"/>
      <c r="JAN48" s="36"/>
      <c r="JAO48" s="27" t="e">
        <f>IRR(JAO42:JCN42)</f>
        <v>#NUM!</v>
      </c>
      <c r="JAP48" s="36">
        <f>IRRm(JAO42:JCN42)</f>
        <v>1.0999999999999999</v>
      </c>
      <c r="JAQ48" s="36"/>
      <c r="JAR48" s="36"/>
      <c r="JAS48" s="27" t="e">
        <f>IRR(JAS42:JCR42)</f>
        <v>#NUM!</v>
      </c>
      <c r="JAT48" s="36">
        <f>IRRm(JAS42:JCR42)</f>
        <v>1.0999999999999999</v>
      </c>
      <c r="JAU48" s="36"/>
      <c r="JAV48" s="36"/>
      <c r="JAW48" s="27" t="e">
        <f>IRR(JAW42:JCV42)</f>
        <v>#NUM!</v>
      </c>
      <c r="JAX48" s="36">
        <f>IRRm(JAW42:JCV42)</f>
        <v>1.0999999999999999</v>
      </c>
      <c r="JAY48" s="36"/>
      <c r="JAZ48" s="36"/>
      <c r="JBA48" s="27" t="e">
        <f>IRR(JBA42:JCZ42)</f>
        <v>#NUM!</v>
      </c>
      <c r="JBB48" s="36">
        <f>IRRm(JBA42:JCZ42)</f>
        <v>1.0999999999999999</v>
      </c>
      <c r="JBC48" s="36"/>
      <c r="JBD48" s="36"/>
      <c r="JBE48" s="27" t="e">
        <f>IRR(JBE42:JDD42)</f>
        <v>#NUM!</v>
      </c>
      <c r="JBF48" s="36">
        <f>IRRm(JBE42:JDD42)</f>
        <v>1.0999999999999999</v>
      </c>
      <c r="JBG48" s="36"/>
      <c r="JBH48" s="36"/>
      <c r="JBI48" s="27" t="e">
        <f>IRR(JBI42:JDH42)</f>
        <v>#NUM!</v>
      </c>
      <c r="JBJ48" s="36">
        <f>IRRm(JBI42:JDH42)</f>
        <v>1.0999999999999999</v>
      </c>
      <c r="JBK48" s="36"/>
      <c r="JBL48" s="36"/>
      <c r="JBM48" s="27" t="e">
        <f>IRR(JBM42:JDL42)</f>
        <v>#NUM!</v>
      </c>
      <c r="JBN48" s="36">
        <f>IRRm(JBM42:JDL42)</f>
        <v>1.0999999999999999</v>
      </c>
      <c r="JBO48" s="36"/>
      <c r="JBP48" s="36"/>
      <c r="JBQ48" s="27" t="e">
        <f>IRR(JBQ42:JDP42)</f>
        <v>#NUM!</v>
      </c>
      <c r="JBR48" s="36">
        <f>IRRm(JBQ42:JDP42)</f>
        <v>1.0999999999999999</v>
      </c>
      <c r="JBS48" s="36"/>
      <c r="JBT48" s="36"/>
      <c r="JBU48" s="27" t="e">
        <f>IRR(JBU42:JDT42)</f>
        <v>#NUM!</v>
      </c>
      <c r="JBV48" s="36">
        <f>IRRm(JBU42:JDT42)</f>
        <v>1.0999999999999999</v>
      </c>
      <c r="JBW48" s="36"/>
      <c r="JBX48" s="36"/>
      <c r="JBY48" s="27" t="e">
        <f>IRR(JBY42:JDX42)</f>
        <v>#NUM!</v>
      </c>
      <c r="JBZ48" s="36">
        <f>IRRm(JBY42:JDX42)</f>
        <v>1.0999999999999999</v>
      </c>
      <c r="JCA48" s="36"/>
      <c r="JCB48" s="36"/>
      <c r="JCC48" s="27" t="e">
        <f>IRR(JCC42:JEB42)</f>
        <v>#NUM!</v>
      </c>
      <c r="JCD48" s="36">
        <f>IRRm(JCC42:JEB42)</f>
        <v>1.0999999999999999</v>
      </c>
      <c r="JCE48" s="36"/>
      <c r="JCF48" s="36"/>
      <c r="JCG48" s="27" t="e">
        <f>IRR(JCG42:JEF42)</f>
        <v>#NUM!</v>
      </c>
      <c r="JCH48" s="36">
        <f>IRRm(JCG42:JEF42)</f>
        <v>1.0999999999999999</v>
      </c>
      <c r="JCI48" s="36"/>
      <c r="JCJ48" s="36"/>
      <c r="JCK48" s="27" t="e">
        <f>IRR(JCK42:JEJ42)</f>
        <v>#NUM!</v>
      </c>
      <c r="JCL48" s="36">
        <f>IRRm(JCK42:JEJ42)</f>
        <v>1.0999999999999999</v>
      </c>
      <c r="JCM48" s="36"/>
      <c r="JCN48" s="36"/>
      <c r="JCO48" s="27" t="e">
        <f>IRR(JCO42:JEN42)</f>
        <v>#NUM!</v>
      </c>
      <c r="JCP48" s="36">
        <f>IRRm(JCO42:JEN42)</f>
        <v>1.0999999999999999</v>
      </c>
      <c r="JCQ48" s="36"/>
      <c r="JCR48" s="36"/>
      <c r="JCS48" s="27" t="e">
        <f>IRR(JCS42:JER42)</f>
        <v>#NUM!</v>
      </c>
      <c r="JCT48" s="36">
        <f>IRRm(JCS42:JER42)</f>
        <v>1.0999999999999999</v>
      </c>
      <c r="JCU48" s="36"/>
      <c r="JCV48" s="36"/>
      <c r="JCW48" s="27" t="e">
        <f>IRR(JCW42:JEV42)</f>
        <v>#NUM!</v>
      </c>
      <c r="JCX48" s="36">
        <f>IRRm(JCW42:JEV42)</f>
        <v>1.0999999999999999</v>
      </c>
      <c r="JCY48" s="36"/>
      <c r="JCZ48" s="36"/>
      <c r="JDA48" s="27" t="e">
        <f>IRR(JDA42:JEZ42)</f>
        <v>#NUM!</v>
      </c>
      <c r="JDB48" s="36">
        <f>IRRm(JDA42:JEZ42)</f>
        <v>1.0999999999999999</v>
      </c>
      <c r="JDC48" s="36"/>
      <c r="JDD48" s="36"/>
      <c r="JDE48" s="27" t="e">
        <f>IRR(JDE42:JFD42)</f>
        <v>#NUM!</v>
      </c>
      <c r="JDF48" s="36">
        <f>IRRm(JDE42:JFD42)</f>
        <v>1.0999999999999999</v>
      </c>
      <c r="JDG48" s="36"/>
      <c r="JDH48" s="36"/>
      <c r="JDI48" s="27" t="e">
        <f>IRR(JDI42:JFH42)</f>
        <v>#NUM!</v>
      </c>
      <c r="JDJ48" s="36">
        <f>IRRm(JDI42:JFH42)</f>
        <v>1.0999999999999999</v>
      </c>
      <c r="JDK48" s="36"/>
      <c r="JDL48" s="36"/>
      <c r="JDM48" s="27" t="e">
        <f>IRR(JDM42:JFL42)</f>
        <v>#NUM!</v>
      </c>
      <c r="JDN48" s="36">
        <f>IRRm(JDM42:JFL42)</f>
        <v>1.0999999999999999</v>
      </c>
      <c r="JDO48" s="36"/>
      <c r="JDP48" s="36"/>
      <c r="JDQ48" s="27" t="e">
        <f>IRR(JDQ42:JFP42)</f>
        <v>#NUM!</v>
      </c>
      <c r="JDR48" s="36">
        <f>IRRm(JDQ42:JFP42)</f>
        <v>1.0999999999999999</v>
      </c>
      <c r="JDS48" s="36"/>
      <c r="JDT48" s="36"/>
      <c r="JDU48" s="27" t="e">
        <f>IRR(JDU42:JFT42)</f>
        <v>#NUM!</v>
      </c>
      <c r="JDV48" s="36">
        <f>IRRm(JDU42:JFT42)</f>
        <v>1.0999999999999999</v>
      </c>
      <c r="JDW48" s="36"/>
      <c r="JDX48" s="36"/>
      <c r="JDY48" s="27" t="e">
        <f>IRR(JDY42:JFX42)</f>
        <v>#NUM!</v>
      </c>
      <c r="JDZ48" s="36">
        <f>IRRm(JDY42:JFX42)</f>
        <v>1.0999999999999999</v>
      </c>
      <c r="JEA48" s="36"/>
      <c r="JEB48" s="36"/>
      <c r="JEC48" s="27" t="e">
        <f>IRR(JEC42:JGB42)</f>
        <v>#NUM!</v>
      </c>
      <c r="JED48" s="36">
        <f>IRRm(JEC42:JGB42)</f>
        <v>1.0999999999999999</v>
      </c>
      <c r="JEE48" s="36"/>
      <c r="JEF48" s="36"/>
      <c r="JEG48" s="27" t="e">
        <f>IRR(JEG42:JGF42)</f>
        <v>#NUM!</v>
      </c>
      <c r="JEH48" s="36">
        <f>IRRm(JEG42:JGF42)</f>
        <v>1.0999999999999999</v>
      </c>
      <c r="JEI48" s="36"/>
      <c r="JEJ48" s="36"/>
      <c r="JEK48" s="27" t="e">
        <f>IRR(JEK42:JGJ42)</f>
        <v>#NUM!</v>
      </c>
      <c r="JEL48" s="36">
        <f>IRRm(JEK42:JGJ42)</f>
        <v>1.0999999999999999</v>
      </c>
      <c r="JEM48" s="36"/>
      <c r="JEN48" s="36"/>
      <c r="JEO48" s="27" t="e">
        <f>IRR(JEO42:JGN42)</f>
        <v>#NUM!</v>
      </c>
      <c r="JEP48" s="36">
        <f>IRRm(JEO42:JGN42)</f>
        <v>1.0999999999999999</v>
      </c>
      <c r="JEQ48" s="36"/>
      <c r="JER48" s="36"/>
      <c r="JES48" s="27" t="e">
        <f>IRR(JES42:JGR42)</f>
        <v>#NUM!</v>
      </c>
      <c r="JET48" s="36">
        <f>IRRm(JES42:JGR42)</f>
        <v>1.0999999999999999</v>
      </c>
      <c r="JEU48" s="36"/>
      <c r="JEV48" s="36"/>
      <c r="JEW48" s="27" t="e">
        <f>IRR(JEW42:JGV42)</f>
        <v>#NUM!</v>
      </c>
      <c r="JEX48" s="36">
        <f>IRRm(JEW42:JGV42)</f>
        <v>1.0999999999999999</v>
      </c>
      <c r="JEY48" s="36"/>
      <c r="JEZ48" s="36"/>
      <c r="JFA48" s="27" t="e">
        <f>IRR(JFA42:JGZ42)</f>
        <v>#NUM!</v>
      </c>
      <c r="JFB48" s="36">
        <f>IRRm(JFA42:JGZ42)</f>
        <v>1.0999999999999999</v>
      </c>
      <c r="JFC48" s="36"/>
      <c r="JFD48" s="36"/>
      <c r="JFE48" s="27" t="e">
        <f>IRR(JFE42:JHD42)</f>
        <v>#NUM!</v>
      </c>
      <c r="JFF48" s="36">
        <f>IRRm(JFE42:JHD42)</f>
        <v>1.0999999999999999</v>
      </c>
      <c r="JFG48" s="36"/>
      <c r="JFH48" s="36"/>
      <c r="JFI48" s="27" t="e">
        <f>IRR(JFI42:JHH42)</f>
        <v>#NUM!</v>
      </c>
      <c r="JFJ48" s="36">
        <f>IRRm(JFI42:JHH42)</f>
        <v>1.0999999999999999</v>
      </c>
      <c r="JFK48" s="36"/>
      <c r="JFL48" s="36"/>
      <c r="JFM48" s="27" t="e">
        <f>IRR(JFM42:JHL42)</f>
        <v>#NUM!</v>
      </c>
      <c r="JFN48" s="36">
        <f>IRRm(JFM42:JHL42)</f>
        <v>1.0999999999999999</v>
      </c>
      <c r="JFO48" s="36"/>
      <c r="JFP48" s="36"/>
      <c r="JFQ48" s="27" t="e">
        <f>IRR(JFQ42:JHP42)</f>
        <v>#NUM!</v>
      </c>
      <c r="JFR48" s="36">
        <f>IRRm(JFQ42:JHP42)</f>
        <v>1.0999999999999999</v>
      </c>
      <c r="JFS48" s="36"/>
      <c r="JFT48" s="36"/>
      <c r="JFU48" s="27" t="e">
        <f>IRR(JFU42:JHT42)</f>
        <v>#NUM!</v>
      </c>
      <c r="JFV48" s="36">
        <f>IRRm(JFU42:JHT42)</f>
        <v>1.0999999999999999</v>
      </c>
      <c r="JFW48" s="36"/>
      <c r="JFX48" s="36"/>
      <c r="JFY48" s="27" t="e">
        <f>IRR(JFY42:JHX42)</f>
        <v>#NUM!</v>
      </c>
      <c r="JFZ48" s="36">
        <f>IRRm(JFY42:JHX42)</f>
        <v>1.0999999999999999</v>
      </c>
      <c r="JGA48" s="36"/>
      <c r="JGB48" s="36"/>
      <c r="JGC48" s="27" t="e">
        <f>IRR(JGC42:JIB42)</f>
        <v>#NUM!</v>
      </c>
      <c r="JGD48" s="36">
        <f>IRRm(JGC42:JIB42)</f>
        <v>1.0999999999999999</v>
      </c>
      <c r="JGE48" s="36"/>
      <c r="JGF48" s="36"/>
      <c r="JGG48" s="27" t="e">
        <f>IRR(JGG42:JIF42)</f>
        <v>#NUM!</v>
      </c>
      <c r="JGH48" s="36">
        <f>IRRm(JGG42:JIF42)</f>
        <v>1.0999999999999999</v>
      </c>
      <c r="JGI48" s="36"/>
      <c r="JGJ48" s="36"/>
      <c r="JGK48" s="27" t="e">
        <f>IRR(JGK42:JIJ42)</f>
        <v>#NUM!</v>
      </c>
      <c r="JGL48" s="36">
        <f>IRRm(JGK42:JIJ42)</f>
        <v>1.0999999999999999</v>
      </c>
      <c r="JGM48" s="36"/>
      <c r="JGN48" s="36"/>
      <c r="JGO48" s="27" t="e">
        <f>IRR(JGO42:JIN42)</f>
        <v>#NUM!</v>
      </c>
      <c r="JGP48" s="36">
        <f>IRRm(JGO42:JIN42)</f>
        <v>1.0999999999999999</v>
      </c>
      <c r="JGQ48" s="36"/>
      <c r="JGR48" s="36"/>
      <c r="JGS48" s="27" t="e">
        <f>IRR(JGS42:JIR42)</f>
        <v>#NUM!</v>
      </c>
      <c r="JGT48" s="36">
        <f>IRRm(JGS42:JIR42)</f>
        <v>1.0999999999999999</v>
      </c>
      <c r="JGU48" s="36"/>
      <c r="JGV48" s="36"/>
      <c r="JGW48" s="27" t="e">
        <f>IRR(JGW42:JIV42)</f>
        <v>#NUM!</v>
      </c>
      <c r="JGX48" s="36">
        <f>IRRm(JGW42:JIV42)</f>
        <v>1.0999999999999999</v>
      </c>
      <c r="JGY48" s="36"/>
      <c r="JGZ48" s="36"/>
      <c r="JHA48" s="27" t="e">
        <f>IRR(JHA42:JIZ42)</f>
        <v>#NUM!</v>
      </c>
      <c r="JHB48" s="36">
        <f>IRRm(JHA42:JIZ42)</f>
        <v>1.0999999999999999</v>
      </c>
      <c r="JHC48" s="36"/>
      <c r="JHD48" s="36"/>
      <c r="JHE48" s="27" t="e">
        <f>IRR(JHE42:JJD42)</f>
        <v>#NUM!</v>
      </c>
      <c r="JHF48" s="36">
        <f>IRRm(JHE42:JJD42)</f>
        <v>1.0999999999999999</v>
      </c>
      <c r="JHG48" s="36"/>
      <c r="JHH48" s="36"/>
      <c r="JHI48" s="27" t="e">
        <f>IRR(JHI42:JJH42)</f>
        <v>#NUM!</v>
      </c>
      <c r="JHJ48" s="36">
        <f>IRRm(JHI42:JJH42)</f>
        <v>1.0999999999999999</v>
      </c>
      <c r="JHK48" s="36"/>
      <c r="JHL48" s="36"/>
      <c r="JHM48" s="27" t="e">
        <f>IRR(JHM42:JJL42)</f>
        <v>#NUM!</v>
      </c>
      <c r="JHN48" s="36">
        <f>IRRm(JHM42:JJL42)</f>
        <v>1.0999999999999999</v>
      </c>
      <c r="JHO48" s="36"/>
      <c r="JHP48" s="36"/>
      <c r="JHQ48" s="27" t="e">
        <f>IRR(JHQ42:JJP42)</f>
        <v>#NUM!</v>
      </c>
      <c r="JHR48" s="36">
        <f>IRRm(JHQ42:JJP42)</f>
        <v>1.0999999999999999</v>
      </c>
      <c r="JHS48" s="36"/>
      <c r="JHT48" s="36"/>
      <c r="JHU48" s="27" t="e">
        <f>IRR(JHU42:JJT42)</f>
        <v>#NUM!</v>
      </c>
      <c r="JHV48" s="36">
        <f>IRRm(JHU42:JJT42)</f>
        <v>1.0999999999999999</v>
      </c>
      <c r="JHW48" s="36"/>
      <c r="JHX48" s="36"/>
      <c r="JHY48" s="27" t="e">
        <f>IRR(JHY42:JJX42)</f>
        <v>#NUM!</v>
      </c>
      <c r="JHZ48" s="36">
        <f>IRRm(JHY42:JJX42)</f>
        <v>1.0999999999999999</v>
      </c>
      <c r="JIA48" s="36"/>
      <c r="JIB48" s="36"/>
      <c r="JIC48" s="27" t="e">
        <f>IRR(JIC42:JKB42)</f>
        <v>#NUM!</v>
      </c>
      <c r="JID48" s="36">
        <f>IRRm(JIC42:JKB42)</f>
        <v>1.0999999999999999</v>
      </c>
      <c r="JIE48" s="36"/>
      <c r="JIF48" s="36"/>
      <c r="JIG48" s="27" t="e">
        <f>IRR(JIG42:JKF42)</f>
        <v>#NUM!</v>
      </c>
      <c r="JIH48" s="36">
        <f>IRRm(JIG42:JKF42)</f>
        <v>1.0999999999999999</v>
      </c>
      <c r="JII48" s="36"/>
      <c r="JIJ48" s="36"/>
      <c r="JIK48" s="27" t="e">
        <f>IRR(JIK42:JKJ42)</f>
        <v>#NUM!</v>
      </c>
      <c r="JIL48" s="36">
        <f>IRRm(JIK42:JKJ42)</f>
        <v>1.0999999999999999</v>
      </c>
      <c r="JIM48" s="36"/>
      <c r="JIN48" s="36"/>
      <c r="JIO48" s="27" t="e">
        <f>IRR(JIO42:JKN42)</f>
        <v>#NUM!</v>
      </c>
      <c r="JIP48" s="36">
        <f>IRRm(JIO42:JKN42)</f>
        <v>1.0999999999999999</v>
      </c>
      <c r="JIQ48" s="36"/>
      <c r="JIR48" s="36"/>
      <c r="JIS48" s="27" t="e">
        <f>IRR(JIS42:JKR42)</f>
        <v>#NUM!</v>
      </c>
      <c r="JIT48" s="36">
        <f>IRRm(JIS42:JKR42)</f>
        <v>1.0999999999999999</v>
      </c>
      <c r="JIU48" s="36"/>
      <c r="JIV48" s="36"/>
      <c r="JIW48" s="27" t="e">
        <f>IRR(JIW42:JKV42)</f>
        <v>#NUM!</v>
      </c>
      <c r="JIX48" s="36">
        <f>IRRm(JIW42:JKV42)</f>
        <v>1.0999999999999999</v>
      </c>
      <c r="JIY48" s="36"/>
      <c r="JIZ48" s="36"/>
      <c r="JJA48" s="27" t="e">
        <f>IRR(JJA42:JKZ42)</f>
        <v>#NUM!</v>
      </c>
      <c r="JJB48" s="36">
        <f>IRRm(JJA42:JKZ42)</f>
        <v>1.0999999999999999</v>
      </c>
      <c r="JJC48" s="36"/>
      <c r="JJD48" s="36"/>
      <c r="JJE48" s="27" t="e">
        <f>IRR(JJE42:JLD42)</f>
        <v>#NUM!</v>
      </c>
      <c r="JJF48" s="36">
        <f>IRRm(JJE42:JLD42)</f>
        <v>1.0999999999999999</v>
      </c>
      <c r="JJG48" s="36"/>
      <c r="JJH48" s="36"/>
      <c r="JJI48" s="27" t="e">
        <f>IRR(JJI42:JLH42)</f>
        <v>#NUM!</v>
      </c>
      <c r="JJJ48" s="36">
        <f>IRRm(JJI42:JLH42)</f>
        <v>1.0999999999999999</v>
      </c>
      <c r="JJK48" s="36"/>
      <c r="JJL48" s="36"/>
      <c r="JJM48" s="27" t="e">
        <f>IRR(JJM42:JLL42)</f>
        <v>#NUM!</v>
      </c>
      <c r="JJN48" s="36">
        <f>IRRm(JJM42:JLL42)</f>
        <v>1.0999999999999999</v>
      </c>
      <c r="JJO48" s="36"/>
      <c r="JJP48" s="36"/>
      <c r="JJQ48" s="27" t="e">
        <f>IRR(JJQ42:JLP42)</f>
        <v>#NUM!</v>
      </c>
      <c r="JJR48" s="36">
        <f>IRRm(JJQ42:JLP42)</f>
        <v>1.0999999999999999</v>
      </c>
      <c r="JJS48" s="36"/>
      <c r="JJT48" s="36"/>
      <c r="JJU48" s="27" t="e">
        <f>IRR(JJU42:JLT42)</f>
        <v>#NUM!</v>
      </c>
      <c r="JJV48" s="36">
        <f>IRRm(JJU42:JLT42)</f>
        <v>1.0999999999999999</v>
      </c>
      <c r="JJW48" s="36"/>
      <c r="JJX48" s="36"/>
      <c r="JJY48" s="27" t="e">
        <f>IRR(JJY42:JLX42)</f>
        <v>#NUM!</v>
      </c>
      <c r="JJZ48" s="36">
        <f>IRRm(JJY42:JLX42)</f>
        <v>1.0999999999999999</v>
      </c>
      <c r="JKA48" s="36"/>
      <c r="JKB48" s="36"/>
      <c r="JKC48" s="27" t="e">
        <f>IRR(JKC42:JMB42)</f>
        <v>#NUM!</v>
      </c>
      <c r="JKD48" s="36">
        <f>IRRm(JKC42:JMB42)</f>
        <v>1.0999999999999999</v>
      </c>
      <c r="JKE48" s="36"/>
      <c r="JKF48" s="36"/>
      <c r="JKG48" s="27" t="e">
        <f>IRR(JKG42:JMF42)</f>
        <v>#NUM!</v>
      </c>
      <c r="JKH48" s="36">
        <f>IRRm(JKG42:JMF42)</f>
        <v>1.0999999999999999</v>
      </c>
      <c r="JKI48" s="36"/>
      <c r="JKJ48" s="36"/>
      <c r="JKK48" s="27" t="e">
        <f>IRR(JKK42:JMJ42)</f>
        <v>#NUM!</v>
      </c>
      <c r="JKL48" s="36">
        <f>IRRm(JKK42:JMJ42)</f>
        <v>1.0999999999999999</v>
      </c>
      <c r="JKM48" s="36"/>
      <c r="JKN48" s="36"/>
      <c r="JKO48" s="27" t="e">
        <f>IRR(JKO42:JMN42)</f>
        <v>#NUM!</v>
      </c>
      <c r="JKP48" s="36">
        <f>IRRm(JKO42:JMN42)</f>
        <v>1.0999999999999999</v>
      </c>
      <c r="JKQ48" s="36"/>
      <c r="JKR48" s="36"/>
      <c r="JKS48" s="27" t="e">
        <f>IRR(JKS42:JMR42)</f>
        <v>#NUM!</v>
      </c>
      <c r="JKT48" s="36">
        <f>IRRm(JKS42:JMR42)</f>
        <v>1.0999999999999999</v>
      </c>
      <c r="JKU48" s="36"/>
      <c r="JKV48" s="36"/>
      <c r="JKW48" s="27" t="e">
        <f>IRR(JKW42:JMV42)</f>
        <v>#NUM!</v>
      </c>
      <c r="JKX48" s="36">
        <f>IRRm(JKW42:JMV42)</f>
        <v>1.0999999999999999</v>
      </c>
      <c r="JKY48" s="36"/>
      <c r="JKZ48" s="36"/>
      <c r="JLA48" s="27" t="e">
        <f>IRR(JLA42:JMZ42)</f>
        <v>#NUM!</v>
      </c>
      <c r="JLB48" s="36">
        <f>IRRm(JLA42:JMZ42)</f>
        <v>1.0999999999999999</v>
      </c>
      <c r="JLC48" s="36"/>
      <c r="JLD48" s="36"/>
      <c r="JLE48" s="27" t="e">
        <f>IRR(JLE42:JND42)</f>
        <v>#NUM!</v>
      </c>
      <c r="JLF48" s="36">
        <f>IRRm(JLE42:JND42)</f>
        <v>1.0999999999999999</v>
      </c>
      <c r="JLG48" s="36"/>
      <c r="JLH48" s="36"/>
      <c r="JLI48" s="27" t="e">
        <f>IRR(JLI42:JNH42)</f>
        <v>#NUM!</v>
      </c>
      <c r="JLJ48" s="36">
        <f>IRRm(JLI42:JNH42)</f>
        <v>1.0999999999999999</v>
      </c>
      <c r="JLK48" s="36"/>
      <c r="JLL48" s="36"/>
      <c r="JLM48" s="27" t="e">
        <f>IRR(JLM42:JNL42)</f>
        <v>#NUM!</v>
      </c>
      <c r="JLN48" s="36">
        <f>IRRm(JLM42:JNL42)</f>
        <v>1.0999999999999999</v>
      </c>
      <c r="JLO48" s="36"/>
      <c r="JLP48" s="36"/>
      <c r="JLQ48" s="27" t="e">
        <f>IRR(JLQ42:JNP42)</f>
        <v>#NUM!</v>
      </c>
      <c r="JLR48" s="36">
        <f>IRRm(JLQ42:JNP42)</f>
        <v>1.0999999999999999</v>
      </c>
      <c r="JLS48" s="36"/>
      <c r="JLT48" s="36"/>
      <c r="JLU48" s="27" t="e">
        <f>IRR(JLU42:JNT42)</f>
        <v>#NUM!</v>
      </c>
      <c r="JLV48" s="36">
        <f>IRRm(JLU42:JNT42)</f>
        <v>1.0999999999999999</v>
      </c>
      <c r="JLW48" s="36"/>
      <c r="JLX48" s="36"/>
      <c r="JLY48" s="27" t="e">
        <f>IRR(JLY42:JNX42)</f>
        <v>#NUM!</v>
      </c>
      <c r="JLZ48" s="36">
        <f>IRRm(JLY42:JNX42)</f>
        <v>1.0999999999999999</v>
      </c>
      <c r="JMA48" s="36"/>
      <c r="JMB48" s="36"/>
      <c r="JMC48" s="27" t="e">
        <f>IRR(JMC42:JOB42)</f>
        <v>#NUM!</v>
      </c>
      <c r="JMD48" s="36">
        <f>IRRm(JMC42:JOB42)</f>
        <v>1.0999999999999999</v>
      </c>
      <c r="JME48" s="36"/>
      <c r="JMF48" s="36"/>
      <c r="JMG48" s="27" t="e">
        <f>IRR(JMG42:JOF42)</f>
        <v>#NUM!</v>
      </c>
      <c r="JMH48" s="36">
        <f>IRRm(JMG42:JOF42)</f>
        <v>1.0999999999999999</v>
      </c>
      <c r="JMI48" s="36"/>
      <c r="JMJ48" s="36"/>
      <c r="JMK48" s="27" t="e">
        <f>IRR(JMK42:JOJ42)</f>
        <v>#NUM!</v>
      </c>
      <c r="JML48" s="36">
        <f>IRRm(JMK42:JOJ42)</f>
        <v>1.0999999999999999</v>
      </c>
      <c r="JMM48" s="36"/>
      <c r="JMN48" s="36"/>
      <c r="JMO48" s="27" t="e">
        <f>IRR(JMO42:JON42)</f>
        <v>#NUM!</v>
      </c>
      <c r="JMP48" s="36">
        <f>IRRm(JMO42:JON42)</f>
        <v>1.0999999999999999</v>
      </c>
      <c r="JMQ48" s="36"/>
      <c r="JMR48" s="36"/>
      <c r="JMS48" s="27" t="e">
        <f>IRR(JMS42:JOR42)</f>
        <v>#NUM!</v>
      </c>
      <c r="JMT48" s="36">
        <f>IRRm(JMS42:JOR42)</f>
        <v>1.0999999999999999</v>
      </c>
      <c r="JMU48" s="36"/>
      <c r="JMV48" s="36"/>
      <c r="JMW48" s="27" t="e">
        <f>IRR(JMW42:JOV42)</f>
        <v>#NUM!</v>
      </c>
      <c r="JMX48" s="36">
        <f>IRRm(JMW42:JOV42)</f>
        <v>1.0999999999999999</v>
      </c>
      <c r="JMY48" s="36"/>
      <c r="JMZ48" s="36"/>
      <c r="JNA48" s="27" t="e">
        <f>IRR(JNA42:JOZ42)</f>
        <v>#NUM!</v>
      </c>
      <c r="JNB48" s="36">
        <f>IRRm(JNA42:JOZ42)</f>
        <v>1.0999999999999999</v>
      </c>
      <c r="JNC48" s="36"/>
      <c r="JND48" s="36"/>
      <c r="JNE48" s="27" t="e">
        <f>IRR(JNE42:JPD42)</f>
        <v>#NUM!</v>
      </c>
      <c r="JNF48" s="36">
        <f>IRRm(JNE42:JPD42)</f>
        <v>1.0999999999999999</v>
      </c>
      <c r="JNG48" s="36"/>
      <c r="JNH48" s="36"/>
      <c r="JNI48" s="27" t="e">
        <f>IRR(JNI42:JPH42)</f>
        <v>#NUM!</v>
      </c>
      <c r="JNJ48" s="36">
        <f>IRRm(JNI42:JPH42)</f>
        <v>1.0999999999999999</v>
      </c>
      <c r="JNK48" s="36"/>
      <c r="JNL48" s="36"/>
      <c r="JNM48" s="27" t="e">
        <f>IRR(JNM42:JPL42)</f>
        <v>#NUM!</v>
      </c>
      <c r="JNN48" s="36">
        <f>IRRm(JNM42:JPL42)</f>
        <v>1.0999999999999999</v>
      </c>
      <c r="JNO48" s="36"/>
      <c r="JNP48" s="36"/>
      <c r="JNQ48" s="27" t="e">
        <f>IRR(JNQ42:JPP42)</f>
        <v>#NUM!</v>
      </c>
      <c r="JNR48" s="36">
        <f>IRRm(JNQ42:JPP42)</f>
        <v>1.0999999999999999</v>
      </c>
      <c r="JNS48" s="36"/>
      <c r="JNT48" s="36"/>
      <c r="JNU48" s="27" t="e">
        <f>IRR(JNU42:JPT42)</f>
        <v>#NUM!</v>
      </c>
      <c r="JNV48" s="36">
        <f>IRRm(JNU42:JPT42)</f>
        <v>1.0999999999999999</v>
      </c>
      <c r="JNW48" s="36"/>
      <c r="JNX48" s="36"/>
      <c r="JNY48" s="27" t="e">
        <f>IRR(JNY42:JPX42)</f>
        <v>#NUM!</v>
      </c>
      <c r="JNZ48" s="36">
        <f>IRRm(JNY42:JPX42)</f>
        <v>1.0999999999999999</v>
      </c>
      <c r="JOA48" s="36"/>
      <c r="JOB48" s="36"/>
      <c r="JOC48" s="27" t="e">
        <f>IRR(JOC42:JQB42)</f>
        <v>#NUM!</v>
      </c>
      <c r="JOD48" s="36">
        <f>IRRm(JOC42:JQB42)</f>
        <v>1.0999999999999999</v>
      </c>
      <c r="JOE48" s="36"/>
      <c r="JOF48" s="36"/>
      <c r="JOG48" s="27" t="e">
        <f>IRR(JOG42:JQF42)</f>
        <v>#NUM!</v>
      </c>
      <c r="JOH48" s="36">
        <f>IRRm(JOG42:JQF42)</f>
        <v>1.0999999999999999</v>
      </c>
      <c r="JOI48" s="36"/>
      <c r="JOJ48" s="36"/>
      <c r="JOK48" s="27" t="e">
        <f>IRR(JOK42:JQJ42)</f>
        <v>#NUM!</v>
      </c>
      <c r="JOL48" s="36">
        <f>IRRm(JOK42:JQJ42)</f>
        <v>1.0999999999999999</v>
      </c>
      <c r="JOM48" s="36"/>
      <c r="JON48" s="36"/>
      <c r="JOO48" s="27" t="e">
        <f>IRR(JOO42:JQN42)</f>
        <v>#NUM!</v>
      </c>
      <c r="JOP48" s="36">
        <f>IRRm(JOO42:JQN42)</f>
        <v>1.0999999999999999</v>
      </c>
      <c r="JOQ48" s="36"/>
      <c r="JOR48" s="36"/>
      <c r="JOS48" s="27" t="e">
        <f>IRR(JOS42:JQR42)</f>
        <v>#NUM!</v>
      </c>
      <c r="JOT48" s="36">
        <f>IRRm(JOS42:JQR42)</f>
        <v>1.0999999999999999</v>
      </c>
      <c r="JOU48" s="36"/>
      <c r="JOV48" s="36"/>
      <c r="JOW48" s="27" t="e">
        <f>IRR(JOW42:JQV42)</f>
        <v>#NUM!</v>
      </c>
      <c r="JOX48" s="36">
        <f>IRRm(JOW42:JQV42)</f>
        <v>1.0999999999999999</v>
      </c>
      <c r="JOY48" s="36"/>
      <c r="JOZ48" s="36"/>
      <c r="JPA48" s="27" t="e">
        <f>IRR(JPA42:JQZ42)</f>
        <v>#NUM!</v>
      </c>
      <c r="JPB48" s="36">
        <f>IRRm(JPA42:JQZ42)</f>
        <v>1.0999999999999999</v>
      </c>
      <c r="JPC48" s="36"/>
      <c r="JPD48" s="36"/>
      <c r="JPE48" s="27" t="e">
        <f>IRR(JPE42:JRD42)</f>
        <v>#NUM!</v>
      </c>
      <c r="JPF48" s="36">
        <f>IRRm(JPE42:JRD42)</f>
        <v>1.0999999999999999</v>
      </c>
      <c r="JPG48" s="36"/>
      <c r="JPH48" s="36"/>
      <c r="JPI48" s="27" t="e">
        <f>IRR(JPI42:JRH42)</f>
        <v>#NUM!</v>
      </c>
      <c r="JPJ48" s="36">
        <f>IRRm(JPI42:JRH42)</f>
        <v>1.0999999999999999</v>
      </c>
      <c r="JPK48" s="36"/>
      <c r="JPL48" s="36"/>
      <c r="JPM48" s="27" t="e">
        <f>IRR(JPM42:JRL42)</f>
        <v>#NUM!</v>
      </c>
      <c r="JPN48" s="36">
        <f>IRRm(JPM42:JRL42)</f>
        <v>1.0999999999999999</v>
      </c>
      <c r="JPO48" s="36"/>
      <c r="JPP48" s="36"/>
      <c r="JPQ48" s="27" t="e">
        <f>IRR(JPQ42:JRP42)</f>
        <v>#NUM!</v>
      </c>
      <c r="JPR48" s="36">
        <f>IRRm(JPQ42:JRP42)</f>
        <v>1.0999999999999999</v>
      </c>
      <c r="JPS48" s="36"/>
      <c r="JPT48" s="36"/>
      <c r="JPU48" s="27" t="e">
        <f>IRR(JPU42:JRT42)</f>
        <v>#NUM!</v>
      </c>
      <c r="JPV48" s="36">
        <f>IRRm(JPU42:JRT42)</f>
        <v>1.0999999999999999</v>
      </c>
      <c r="JPW48" s="36"/>
      <c r="JPX48" s="36"/>
      <c r="JPY48" s="27" t="e">
        <f>IRR(JPY42:JRX42)</f>
        <v>#NUM!</v>
      </c>
      <c r="JPZ48" s="36">
        <f>IRRm(JPY42:JRX42)</f>
        <v>1.0999999999999999</v>
      </c>
      <c r="JQA48" s="36"/>
      <c r="JQB48" s="36"/>
      <c r="JQC48" s="27" t="e">
        <f>IRR(JQC42:JSB42)</f>
        <v>#NUM!</v>
      </c>
      <c r="JQD48" s="36">
        <f>IRRm(JQC42:JSB42)</f>
        <v>1.0999999999999999</v>
      </c>
      <c r="JQE48" s="36"/>
      <c r="JQF48" s="36"/>
      <c r="JQG48" s="27" t="e">
        <f>IRR(JQG42:JSF42)</f>
        <v>#NUM!</v>
      </c>
      <c r="JQH48" s="36">
        <f>IRRm(JQG42:JSF42)</f>
        <v>1.0999999999999999</v>
      </c>
      <c r="JQI48" s="36"/>
      <c r="JQJ48" s="36"/>
      <c r="JQK48" s="27" t="e">
        <f>IRR(JQK42:JSJ42)</f>
        <v>#NUM!</v>
      </c>
      <c r="JQL48" s="36">
        <f>IRRm(JQK42:JSJ42)</f>
        <v>1.0999999999999999</v>
      </c>
      <c r="JQM48" s="36"/>
      <c r="JQN48" s="36"/>
      <c r="JQO48" s="27" t="e">
        <f>IRR(JQO42:JSN42)</f>
        <v>#NUM!</v>
      </c>
      <c r="JQP48" s="36">
        <f>IRRm(JQO42:JSN42)</f>
        <v>1.0999999999999999</v>
      </c>
      <c r="JQQ48" s="36"/>
      <c r="JQR48" s="36"/>
      <c r="JQS48" s="27" t="e">
        <f>IRR(JQS42:JSR42)</f>
        <v>#NUM!</v>
      </c>
      <c r="JQT48" s="36">
        <f>IRRm(JQS42:JSR42)</f>
        <v>1.0999999999999999</v>
      </c>
      <c r="JQU48" s="36"/>
      <c r="JQV48" s="36"/>
      <c r="JQW48" s="27" t="e">
        <f>IRR(JQW42:JSV42)</f>
        <v>#NUM!</v>
      </c>
      <c r="JQX48" s="36">
        <f>IRRm(JQW42:JSV42)</f>
        <v>1.0999999999999999</v>
      </c>
      <c r="JQY48" s="36"/>
      <c r="JQZ48" s="36"/>
      <c r="JRA48" s="27" t="e">
        <f>IRR(JRA42:JSZ42)</f>
        <v>#NUM!</v>
      </c>
      <c r="JRB48" s="36">
        <f>IRRm(JRA42:JSZ42)</f>
        <v>1.0999999999999999</v>
      </c>
      <c r="JRC48" s="36"/>
      <c r="JRD48" s="36"/>
      <c r="JRE48" s="27" t="e">
        <f>IRR(JRE42:JTD42)</f>
        <v>#NUM!</v>
      </c>
      <c r="JRF48" s="36">
        <f>IRRm(JRE42:JTD42)</f>
        <v>1.0999999999999999</v>
      </c>
      <c r="JRG48" s="36"/>
      <c r="JRH48" s="36"/>
      <c r="JRI48" s="27" t="e">
        <f>IRR(JRI42:JTH42)</f>
        <v>#NUM!</v>
      </c>
      <c r="JRJ48" s="36">
        <f>IRRm(JRI42:JTH42)</f>
        <v>1.0999999999999999</v>
      </c>
      <c r="JRK48" s="36"/>
      <c r="JRL48" s="36"/>
      <c r="JRM48" s="27" t="e">
        <f>IRR(JRM42:JTL42)</f>
        <v>#NUM!</v>
      </c>
      <c r="JRN48" s="36">
        <f>IRRm(JRM42:JTL42)</f>
        <v>1.0999999999999999</v>
      </c>
      <c r="JRO48" s="36"/>
      <c r="JRP48" s="36"/>
      <c r="JRQ48" s="27" t="e">
        <f>IRR(JRQ42:JTP42)</f>
        <v>#NUM!</v>
      </c>
      <c r="JRR48" s="36">
        <f>IRRm(JRQ42:JTP42)</f>
        <v>1.0999999999999999</v>
      </c>
      <c r="JRS48" s="36"/>
      <c r="JRT48" s="36"/>
      <c r="JRU48" s="27" t="e">
        <f>IRR(JRU42:JTT42)</f>
        <v>#NUM!</v>
      </c>
      <c r="JRV48" s="36">
        <f>IRRm(JRU42:JTT42)</f>
        <v>1.0999999999999999</v>
      </c>
      <c r="JRW48" s="36"/>
      <c r="JRX48" s="36"/>
      <c r="JRY48" s="27" t="e">
        <f>IRR(JRY42:JTX42)</f>
        <v>#NUM!</v>
      </c>
      <c r="JRZ48" s="36">
        <f>IRRm(JRY42:JTX42)</f>
        <v>1.0999999999999999</v>
      </c>
      <c r="JSA48" s="36"/>
      <c r="JSB48" s="36"/>
      <c r="JSC48" s="27" t="e">
        <f>IRR(JSC42:JUB42)</f>
        <v>#NUM!</v>
      </c>
      <c r="JSD48" s="36">
        <f>IRRm(JSC42:JUB42)</f>
        <v>1.0999999999999999</v>
      </c>
      <c r="JSE48" s="36"/>
      <c r="JSF48" s="36"/>
      <c r="JSG48" s="27" t="e">
        <f>IRR(JSG42:JUF42)</f>
        <v>#NUM!</v>
      </c>
      <c r="JSH48" s="36">
        <f>IRRm(JSG42:JUF42)</f>
        <v>1.0999999999999999</v>
      </c>
      <c r="JSI48" s="36"/>
      <c r="JSJ48" s="36"/>
      <c r="JSK48" s="27" t="e">
        <f>IRR(JSK42:JUJ42)</f>
        <v>#NUM!</v>
      </c>
      <c r="JSL48" s="36">
        <f>IRRm(JSK42:JUJ42)</f>
        <v>1.0999999999999999</v>
      </c>
      <c r="JSM48" s="36"/>
      <c r="JSN48" s="36"/>
      <c r="JSO48" s="27" t="e">
        <f>IRR(JSO42:JUN42)</f>
        <v>#NUM!</v>
      </c>
      <c r="JSP48" s="36">
        <f>IRRm(JSO42:JUN42)</f>
        <v>1.0999999999999999</v>
      </c>
      <c r="JSQ48" s="36"/>
      <c r="JSR48" s="36"/>
      <c r="JSS48" s="27" t="e">
        <f>IRR(JSS42:JUR42)</f>
        <v>#NUM!</v>
      </c>
      <c r="JST48" s="36">
        <f>IRRm(JSS42:JUR42)</f>
        <v>1.0999999999999999</v>
      </c>
      <c r="JSU48" s="36"/>
      <c r="JSV48" s="36"/>
      <c r="JSW48" s="27" t="e">
        <f>IRR(JSW42:JUV42)</f>
        <v>#NUM!</v>
      </c>
      <c r="JSX48" s="36">
        <f>IRRm(JSW42:JUV42)</f>
        <v>1.0999999999999999</v>
      </c>
      <c r="JSY48" s="36"/>
      <c r="JSZ48" s="36"/>
      <c r="JTA48" s="27" t="e">
        <f>IRR(JTA42:JUZ42)</f>
        <v>#NUM!</v>
      </c>
      <c r="JTB48" s="36">
        <f>IRRm(JTA42:JUZ42)</f>
        <v>1.0999999999999999</v>
      </c>
      <c r="JTC48" s="36"/>
      <c r="JTD48" s="36"/>
      <c r="JTE48" s="27" t="e">
        <f>IRR(JTE42:JVD42)</f>
        <v>#NUM!</v>
      </c>
      <c r="JTF48" s="36">
        <f>IRRm(JTE42:JVD42)</f>
        <v>1.0999999999999999</v>
      </c>
      <c r="JTG48" s="36"/>
      <c r="JTH48" s="36"/>
      <c r="JTI48" s="27" t="e">
        <f>IRR(JTI42:JVH42)</f>
        <v>#NUM!</v>
      </c>
      <c r="JTJ48" s="36">
        <f>IRRm(JTI42:JVH42)</f>
        <v>1.0999999999999999</v>
      </c>
      <c r="JTK48" s="36"/>
      <c r="JTL48" s="36"/>
      <c r="JTM48" s="27" t="e">
        <f>IRR(JTM42:JVL42)</f>
        <v>#NUM!</v>
      </c>
      <c r="JTN48" s="36">
        <f>IRRm(JTM42:JVL42)</f>
        <v>1.0999999999999999</v>
      </c>
      <c r="JTO48" s="36"/>
      <c r="JTP48" s="36"/>
      <c r="JTQ48" s="27" t="e">
        <f>IRR(JTQ42:JVP42)</f>
        <v>#NUM!</v>
      </c>
      <c r="JTR48" s="36">
        <f>IRRm(JTQ42:JVP42)</f>
        <v>1.0999999999999999</v>
      </c>
      <c r="JTS48" s="36"/>
      <c r="JTT48" s="36"/>
      <c r="JTU48" s="27" t="e">
        <f>IRR(JTU42:JVT42)</f>
        <v>#NUM!</v>
      </c>
      <c r="JTV48" s="36">
        <f>IRRm(JTU42:JVT42)</f>
        <v>1.0999999999999999</v>
      </c>
      <c r="JTW48" s="36"/>
      <c r="JTX48" s="36"/>
      <c r="JTY48" s="27" t="e">
        <f>IRR(JTY42:JVX42)</f>
        <v>#NUM!</v>
      </c>
      <c r="JTZ48" s="36">
        <f>IRRm(JTY42:JVX42)</f>
        <v>1.0999999999999999</v>
      </c>
      <c r="JUA48" s="36"/>
      <c r="JUB48" s="36"/>
      <c r="JUC48" s="27" t="e">
        <f>IRR(JUC42:JWB42)</f>
        <v>#NUM!</v>
      </c>
      <c r="JUD48" s="36">
        <f>IRRm(JUC42:JWB42)</f>
        <v>1.0999999999999999</v>
      </c>
      <c r="JUE48" s="36"/>
      <c r="JUF48" s="36"/>
      <c r="JUG48" s="27" t="e">
        <f>IRR(JUG42:JWF42)</f>
        <v>#NUM!</v>
      </c>
      <c r="JUH48" s="36">
        <f>IRRm(JUG42:JWF42)</f>
        <v>1.0999999999999999</v>
      </c>
      <c r="JUI48" s="36"/>
      <c r="JUJ48" s="36"/>
      <c r="JUK48" s="27" t="e">
        <f>IRR(JUK42:JWJ42)</f>
        <v>#NUM!</v>
      </c>
      <c r="JUL48" s="36">
        <f>IRRm(JUK42:JWJ42)</f>
        <v>1.0999999999999999</v>
      </c>
      <c r="JUM48" s="36"/>
      <c r="JUN48" s="36"/>
      <c r="JUO48" s="27" t="e">
        <f>IRR(JUO42:JWN42)</f>
        <v>#NUM!</v>
      </c>
      <c r="JUP48" s="36">
        <f>IRRm(JUO42:JWN42)</f>
        <v>1.0999999999999999</v>
      </c>
      <c r="JUQ48" s="36"/>
      <c r="JUR48" s="36"/>
      <c r="JUS48" s="27" t="e">
        <f>IRR(JUS42:JWR42)</f>
        <v>#NUM!</v>
      </c>
      <c r="JUT48" s="36">
        <f>IRRm(JUS42:JWR42)</f>
        <v>1.0999999999999999</v>
      </c>
      <c r="JUU48" s="36"/>
      <c r="JUV48" s="36"/>
      <c r="JUW48" s="27" t="e">
        <f>IRR(JUW42:JWV42)</f>
        <v>#NUM!</v>
      </c>
      <c r="JUX48" s="36">
        <f>IRRm(JUW42:JWV42)</f>
        <v>1.0999999999999999</v>
      </c>
      <c r="JUY48" s="36"/>
      <c r="JUZ48" s="36"/>
      <c r="JVA48" s="27" t="e">
        <f>IRR(JVA42:JWZ42)</f>
        <v>#NUM!</v>
      </c>
      <c r="JVB48" s="36">
        <f>IRRm(JVA42:JWZ42)</f>
        <v>1.0999999999999999</v>
      </c>
      <c r="JVC48" s="36"/>
      <c r="JVD48" s="36"/>
      <c r="JVE48" s="27" t="e">
        <f>IRR(JVE42:JXD42)</f>
        <v>#NUM!</v>
      </c>
      <c r="JVF48" s="36">
        <f>IRRm(JVE42:JXD42)</f>
        <v>1.0999999999999999</v>
      </c>
      <c r="JVG48" s="36"/>
      <c r="JVH48" s="36"/>
      <c r="JVI48" s="27" t="e">
        <f>IRR(JVI42:JXH42)</f>
        <v>#NUM!</v>
      </c>
      <c r="JVJ48" s="36">
        <f>IRRm(JVI42:JXH42)</f>
        <v>1.0999999999999999</v>
      </c>
      <c r="JVK48" s="36"/>
      <c r="JVL48" s="36"/>
      <c r="JVM48" s="27" t="e">
        <f>IRR(JVM42:JXL42)</f>
        <v>#NUM!</v>
      </c>
      <c r="JVN48" s="36">
        <f>IRRm(JVM42:JXL42)</f>
        <v>1.0999999999999999</v>
      </c>
      <c r="JVO48" s="36"/>
      <c r="JVP48" s="36"/>
      <c r="JVQ48" s="27" t="e">
        <f>IRR(JVQ42:JXP42)</f>
        <v>#NUM!</v>
      </c>
      <c r="JVR48" s="36">
        <f>IRRm(JVQ42:JXP42)</f>
        <v>1.0999999999999999</v>
      </c>
      <c r="JVS48" s="36"/>
      <c r="JVT48" s="36"/>
      <c r="JVU48" s="27" t="e">
        <f>IRR(JVU42:JXT42)</f>
        <v>#NUM!</v>
      </c>
      <c r="JVV48" s="36">
        <f>IRRm(JVU42:JXT42)</f>
        <v>1.0999999999999999</v>
      </c>
      <c r="JVW48" s="36"/>
      <c r="JVX48" s="36"/>
      <c r="JVY48" s="27" t="e">
        <f>IRR(JVY42:JXX42)</f>
        <v>#NUM!</v>
      </c>
      <c r="JVZ48" s="36">
        <f>IRRm(JVY42:JXX42)</f>
        <v>1.0999999999999999</v>
      </c>
      <c r="JWA48" s="36"/>
      <c r="JWB48" s="36"/>
      <c r="JWC48" s="27" t="e">
        <f>IRR(JWC42:JYB42)</f>
        <v>#NUM!</v>
      </c>
      <c r="JWD48" s="36">
        <f>IRRm(JWC42:JYB42)</f>
        <v>1.0999999999999999</v>
      </c>
      <c r="JWE48" s="36"/>
      <c r="JWF48" s="36"/>
      <c r="JWG48" s="27" t="e">
        <f>IRR(JWG42:JYF42)</f>
        <v>#NUM!</v>
      </c>
      <c r="JWH48" s="36">
        <f>IRRm(JWG42:JYF42)</f>
        <v>1.0999999999999999</v>
      </c>
      <c r="JWI48" s="36"/>
      <c r="JWJ48" s="36"/>
      <c r="JWK48" s="27" t="e">
        <f>IRR(JWK42:JYJ42)</f>
        <v>#NUM!</v>
      </c>
      <c r="JWL48" s="36">
        <f>IRRm(JWK42:JYJ42)</f>
        <v>1.0999999999999999</v>
      </c>
      <c r="JWM48" s="36"/>
      <c r="JWN48" s="36"/>
      <c r="JWO48" s="27" t="e">
        <f>IRR(JWO42:JYN42)</f>
        <v>#NUM!</v>
      </c>
      <c r="JWP48" s="36">
        <f>IRRm(JWO42:JYN42)</f>
        <v>1.0999999999999999</v>
      </c>
      <c r="JWQ48" s="36"/>
      <c r="JWR48" s="36"/>
      <c r="JWS48" s="27" t="e">
        <f>IRR(JWS42:JYR42)</f>
        <v>#NUM!</v>
      </c>
      <c r="JWT48" s="36">
        <f>IRRm(JWS42:JYR42)</f>
        <v>1.0999999999999999</v>
      </c>
      <c r="JWU48" s="36"/>
      <c r="JWV48" s="36"/>
      <c r="JWW48" s="27" t="e">
        <f>IRR(JWW42:JYV42)</f>
        <v>#NUM!</v>
      </c>
      <c r="JWX48" s="36">
        <f>IRRm(JWW42:JYV42)</f>
        <v>1.0999999999999999</v>
      </c>
      <c r="JWY48" s="36"/>
      <c r="JWZ48" s="36"/>
      <c r="JXA48" s="27" t="e">
        <f>IRR(JXA42:JYZ42)</f>
        <v>#NUM!</v>
      </c>
      <c r="JXB48" s="36">
        <f>IRRm(JXA42:JYZ42)</f>
        <v>1.0999999999999999</v>
      </c>
      <c r="JXC48" s="36"/>
      <c r="JXD48" s="36"/>
      <c r="JXE48" s="27" t="e">
        <f>IRR(JXE42:JZD42)</f>
        <v>#NUM!</v>
      </c>
      <c r="JXF48" s="36">
        <f>IRRm(JXE42:JZD42)</f>
        <v>1.0999999999999999</v>
      </c>
      <c r="JXG48" s="36"/>
      <c r="JXH48" s="36"/>
      <c r="JXI48" s="27" t="e">
        <f>IRR(JXI42:JZH42)</f>
        <v>#NUM!</v>
      </c>
      <c r="JXJ48" s="36">
        <f>IRRm(JXI42:JZH42)</f>
        <v>1.0999999999999999</v>
      </c>
      <c r="JXK48" s="36"/>
      <c r="JXL48" s="36"/>
      <c r="JXM48" s="27" t="e">
        <f>IRR(JXM42:JZL42)</f>
        <v>#NUM!</v>
      </c>
      <c r="JXN48" s="36">
        <f>IRRm(JXM42:JZL42)</f>
        <v>1.0999999999999999</v>
      </c>
      <c r="JXO48" s="36"/>
      <c r="JXP48" s="36"/>
      <c r="JXQ48" s="27" t="e">
        <f>IRR(JXQ42:JZP42)</f>
        <v>#NUM!</v>
      </c>
      <c r="JXR48" s="36">
        <f>IRRm(JXQ42:JZP42)</f>
        <v>1.0999999999999999</v>
      </c>
      <c r="JXS48" s="36"/>
      <c r="JXT48" s="36"/>
      <c r="JXU48" s="27" t="e">
        <f>IRR(JXU42:JZT42)</f>
        <v>#NUM!</v>
      </c>
      <c r="JXV48" s="36">
        <f>IRRm(JXU42:JZT42)</f>
        <v>1.0999999999999999</v>
      </c>
      <c r="JXW48" s="36"/>
      <c r="JXX48" s="36"/>
      <c r="JXY48" s="27" t="e">
        <f>IRR(JXY42:JZX42)</f>
        <v>#NUM!</v>
      </c>
      <c r="JXZ48" s="36">
        <f>IRRm(JXY42:JZX42)</f>
        <v>1.0999999999999999</v>
      </c>
      <c r="JYA48" s="36"/>
      <c r="JYB48" s="36"/>
      <c r="JYC48" s="27" t="e">
        <f>IRR(JYC42:KAB42)</f>
        <v>#NUM!</v>
      </c>
      <c r="JYD48" s="36">
        <f>IRRm(JYC42:KAB42)</f>
        <v>1.0999999999999999</v>
      </c>
      <c r="JYE48" s="36"/>
      <c r="JYF48" s="36"/>
      <c r="JYG48" s="27" t="e">
        <f>IRR(JYG42:KAF42)</f>
        <v>#NUM!</v>
      </c>
      <c r="JYH48" s="36">
        <f>IRRm(JYG42:KAF42)</f>
        <v>1.0999999999999999</v>
      </c>
      <c r="JYI48" s="36"/>
      <c r="JYJ48" s="36"/>
      <c r="JYK48" s="27" t="e">
        <f>IRR(JYK42:KAJ42)</f>
        <v>#NUM!</v>
      </c>
      <c r="JYL48" s="36">
        <f>IRRm(JYK42:KAJ42)</f>
        <v>1.0999999999999999</v>
      </c>
      <c r="JYM48" s="36"/>
      <c r="JYN48" s="36"/>
      <c r="JYO48" s="27" t="e">
        <f>IRR(JYO42:KAN42)</f>
        <v>#NUM!</v>
      </c>
      <c r="JYP48" s="36">
        <f>IRRm(JYO42:KAN42)</f>
        <v>1.0999999999999999</v>
      </c>
      <c r="JYQ48" s="36"/>
      <c r="JYR48" s="36"/>
      <c r="JYS48" s="27" t="e">
        <f>IRR(JYS42:KAR42)</f>
        <v>#NUM!</v>
      </c>
      <c r="JYT48" s="36">
        <f>IRRm(JYS42:KAR42)</f>
        <v>1.0999999999999999</v>
      </c>
      <c r="JYU48" s="36"/>
      <c r="JYV48" s="36"/>
      <c r="JYW48" s="27" t="e">
        <f>IRR(JYW42:KAV42)</f>
        <v>#NUM!</v>
      </c>
      <c r="JYX48" s="36">
        <f>IRRm(JYW42:KAV42)</f>
        <v>1.0999999999999999</v>
      </c>
      <c r="JYY48" s="36"/>
      <c r="JYZ48" s="36"/>
      <c r="JZA48" s="27" t="e">
        <f>IRR(JZA42:KAZ42)</f>
        <v>#NUM!</v>
      </c>
      <c r="JZB48" s="36">
        <f>IRRm(JZA42:KAZ42)</f>
        <v>1.0999999999999999</v>
      </c>
      <c r="JZC48" s="36"/>
      <c r="JZD48" s="36"/>
      <c r="JZE48" s="27" t="e">
        <f>IRR(JZE42:KBD42)</f>
        <v>#NUM!</v>
      </c>
      <c r="JZF48" s="36">
        <f>IRRm(JZE42:KBD42)</f>
        <v>1.0999999999999999</v>
      </c>
      <c r="JZG48" s="36"/>
      <c r="JZH48" s="36"/>
      <c r="JZI48" s="27" t="e">
        <f>IRR(JZI42:KBH42)</f>
        <v>#NUM!</v>
      </c>
      <c r="JZJ48" s="36">
        <f>IRRm(JZI42:KBH42)</f>
        <v>1.0999999999999999</v>
      </c>
      <c r="JZK48" s="36"/>
      <c r="JZL48" s="36"/>
      <c r="JZM48" s="27" t="e">
        <f>IRR(JZM42:KBL42)</f>
        <v>#NUM!</v>
      </c>
      <c r="JZN48" s="36">
        <f>IRRm(JZM42:KBL42)</f>
        <v>1.0999999999999999</v>
      </c>
      <c r="JZO48" s="36"/>
      <c r="JZP48" s="36"/>
      <c r="JZQ48" s="27" t="e">
        <f>IRR(JZQ42:KBP42)</f>
        <v>#NUM!</v>
      </c>
      <c r="JZR48" s="36">
        <f>IRRm(JZQ42:KBP42)</f>
        <v>1.0999999999999999</v>
      </c>
      <c r="JZS48" s="36"/>
      <c r="JZT48" s="36"/>
      <c r="JZU48" s="27" t="e">
        <f>IRR(JZU42:KBT42)</f>
        <v>#NUM!</v>
      </c>
      <c r="JZV48" s="36">
        <f>IRRm(JZU42:KBT42)</f>
        <v>1.0999999999999999</v>
      </c>
      <c r="JZW48" s="36"/>
      <c r="JZX48" s="36"/>
      <c r="JZY48" s="27" t="e">
        <f>IRR(JZY42:KBX42)</f>
        <v>#NUM!</v>
      </c>
      <c r="JZZ48" s="36">
        <f>IRRm(JZY42:KBX42)</f>
        <v>1.0999999999999999</v>
      </c>
      <c r="KAA48" s="36"/>
      <c r="KAB48" s="36"/>
      <c r="KAC48" s="27" t="e">
        <f>IRR(KAC42:KCB42)</f>
        <v>#NUM!</v>
      </c>
      <c r="KAD48" s="36">
        <f>IRRm(KAC42:KCB42)</f>
        <v>1.0999999999999999</v>
      </c>
      <c r="KAE48" s="36"/>
      <c r="KAF48" s="36"/>
      <c r="KAG48" s="27" t="e">
        <f>IRR(KAG42:KCF42)</f>
        <v>#NUM!</v>
      </c>
      <c r="KAH48" s="36">
        <f>IRRm(KAG42:KCF42)</f>
        <v>1.0999999999999999</v>
      </c>
      <c r="KAI48" s="36"/>
      <c r="KAJ48" s="36"/>
      <c r="KAK48" s="27" t="e">
        <f>IRR(KAK42:KCJ42)</f>
        <v>#NUM!</v>
      </c>
      <c r="KAL48" s="36">
        <f>IRRm(KAK42:KCJ42)</f>
        <v>1.0999999999999999</v>
      </c>
      <c r="KAM48" s="36"/>
      <c r="KAN48" s="36"/>
      <c r="KAO48" s="27" t="e">
        <f>IRR(KAO42:KCN42)</f>
        <v>#NUM!</v>
      </c>
      <c r="KAP48" s="36">
        <f>IRRm(KAO42:KCN42)</f>
        <v>1.0999999999999999</v>
      </c>
      <c r="KAQ48" s="36"/>
      <c r="KAR48" s="36"/>
      <c r="KAS48" s="27" t="e">
        <f>IRR(KAS42:KCR42)</f>
        <v>#NUM!</v>
      </c>
      <c r="KAT48" s="36">
        <f>IRRm(KAS42:KCR42)</f>
        <v>1.0999999999999999</v>
      </c>
      <c r="KAU48" s="36"/>
      <c r="KAV48" s="36"/>
      <c r="KAW48" s="27" t="e">
        <f>IRR(KAW42:KCV42)</f>
        <v>#NUM!</v>
      </c>
      <c r="KAX48" s="36">
        <f>IRRm(KAW42:KCV42)</f>
        <v>1.0999999999999999</v>
      </c>
      <c r="KAY48" s="36"/>
      <c r="KAZ48" s="36"/>
      <c r="KBA48" s="27" t="e">
        <f>IRR(KBA42:KCZ42)</f>
        <v>#NUM!</v>
      </c>
      <c r="KBB48" s="36">
        <f>IRRm(KBA42:KCZ42)</f>
        <v>1.0999999999999999</v>
      </c>
      <c r="KBC48" s="36"/>
      <c r="KBD48" s="36"/>
      <c r="KBE48" s="27" t="e">
        <f>IRR(KBE42:KDD42)</f>
        <v>#NUM!</v>
      </c>
      <c r="KBF48" s="36">
        <f>IRRm(KBE42:KDD42)</f>
        <v>1.0999999999999999</v>
      </c>
      <c r="KBG48" s="36"/>
      <c r="KBH48" s="36"/>
      <c r="KBI48" s="27" t="e">
        <f>IRR(KBI42:KDH42)</f>
        <v>#NUM!</v>
      </c>
      <c r="KBJ48" s="36">
        <f>IRRm(KBI42:KDH42)</f>
        <v>1.0999999999999999</v>
      </c>
      <c r="KBK48" s="36"/>
      <c r="KBL48" s="36"/>
      <c r="KBM48" s="27" t="e">
        <f>IRR(KBM42:KDL42)</f>
        <v>#NUM!</v>
      </c>
      <c r="KBN48" s="36">
        <f>IRRm(KBM42:KDL42)</f>
        <v>1.0999999999999999</v>
      </c>
      <c r="KBO48" s="36"/>
      <c r="KBP48" s="36"/>
      <c r="KBQ48" s="27" t="e">
        <f>IRR(KBQ42:KDP42)</f>
        <v>#NUM!</v>
      </c>
      <c r="KBR48" s="36">
        <f>IRRm(KBQ42:KDP42)</f>
        <v>1.0999999999999999</v>
      </c>
      <c r="KBS48" s="36"/>
      <c r="KBT48" s="36"/>
      <c r="KBU48" s="27" t="e">
        <f>IRR(KBU42:KDT42)</f>
        <v>#NUM!</v>
      </c>
      <c r="KBV48" s="36">
        <f>IRRm(KBU42:KDT42)</f>
        <v>1.0999999999999999</v>
      </c>
      <c r="KBW48" s="36"/>
      <c r="KBX48" s="36"/>
      <c r="KBY48" s="27" t="e">
        <f>IRR(KBY42:KDX42)</f>
        <v>#NUM!</v>
      </c>
      <c r="KBZ48" s="36">
        <f>IRRm(KBY42:KDX42)</f>
        <v>1.0999999999999999</v>
      </c>
      <c r="KCA48" s="36"/>
      <c r="KCB48" s="36"/>
      <c r="KCC48" s="27" t="e">
        <f>IRR(KCC42:KEB42)</f>
        <v>#NUM!</v>
      </c>
      <c r="KCD48" s="36">
        <f>IRRm(KCC42:KEB42)</f>
        <v>1.0999999999999999</v>
      </c>
      <c r="KCE48" s="36"/>
      <c r="KCF48" s="36"/>
      <c r="KCG48" s="27" t="e">
        <f>IRR(KCG42:KEF42)</f>
        <v>#NUM!</v>
      </c>
      <c r="KCH48" s="36">
        <f>IRRm(KCG42:KEF42)</f>
        <v>1.0999999999999999</v>
      </c>
      <c r="KCI48" s="36"/>
      <c r="KCJ48" s="36"/>
      <c r="KCK48" s="27" t="e">
        <f>IRR(KCK42:KEJ42)</f>
        <v>#NUM!</v>
      </c>
      <c r="KCL48" s="36">
        <f>IRRm(KCK42:KEJ42)</f>
        <v>1.0999999999999999</v>
      </c>
      <c r="KCM48" s="36"/>
      <c r="KCN48" s="36"/>
      <c r="KCO48" s="27" t="e">
        <f>IRR(KCO42:KEN42)</f>
        <v>#NUM!</v>
      </c>
      <c r="KCP48" s="36">
        <f>IRRm(KCO42:KEN42)</f>
        <v>1.0999999999999999</v>
      </c>
      <c r="KCQ48" s="36"/>
      <c r="KCR48" s="36"/>
      <c r="KCS48" s="27" t="e">
        <f>IRR(KCS42:KER42)</f>
        <v>#NUM!</v>
      </c>
      <c r="KCT48" s="36">
        <f>IRRm(KCS42:KER42)</f>
        <v>1.0999999999999999</v>
      </c>
      <c r="KCU48" s="36"/>
      <c r="KCV48" s="36"/>
      <c r="KCW48" s="27" t="e">
        <f>IRR(KCW42:KEV42)</f>
        <v>#NUM!</v>
      </c>
      <c r="KCX48" s="36">
        <f>IRRm(KCW42:KEV42)</f>
        <v>1.0999999999999999</v>
      </c>
      <c r="KCY48" s="36"/>
      <c r="KCZ48" s="36"/>
      <c r="KDA48" s="27" t="e">
        <f>IRR(KDA42:KEZ42)</f>
        <v>#NUM!</v>
      </c>
      <c r="KDB48" s="36">
        <f>IRRm(KDA42:KEZ42)</f>
        <v>1.0999999999999999</v>
      </c>
      <c r="KDC48" s="36"/>
      <c r="KDD48" s="36"/>
      <c r="KDE48" s="27" t="e">
        <f>IRR(KDE42:KFD42)</f>
        <v>#NUM!</v>
      </c>
      <c r="KDF48" s="36">
        <f>IRRm(KDE42:KFD42)</f>
        <v>1.0999999999999999</v>
      </c>
      <c r="KDG48" s="36"/>
      <c r="KDH48" s="36"/>
      <c r="KDI48" s="27" t="e">
        <f>IRR(KDI42:KFH42)</f>
        <v>#NUM!</v>
      </c>
      <c r="KDJ48" s="36">
        <f>IRRm(KDI42:KFH42)</f>
        <v>1.0999999999999999</v>
      </c>
      <c r="KDK48" s="36"/>
      <c r="KDL48" s="36"/>
      <c r="KDM48" s="27" t="e">
        <f>IRR(KDM42:KFL42)</f>
        <v>#NUM!</v>
      </c>
      <c r="KDN48" s="36">
        <f>IRRm(KDM42:KFL42)</f>
        <v>1.0999999999999999</v>
      </c>
      <c r="KDO48" s="36"/>
      <c r="KDP48" s="36"/>
      <c r="KDQ48" s="27" t="e">
        <f>IRR(KDQ42:KFP42)</f>
        <v>#NUM!</v>
      </c>
      <c r="KDR48" s="36">
        <f>IRRm(KDQ42:KFP42)</f>
        <v>1.0999999999999999</v>
      </c>
      <c r="KDS48" s="36"/>
      <c r="KDT48" s="36"/>
      <c r="KDU48" s="27" t="e">
        <f>IRR(KDU42:KFT42)</f>
        <v>#NUM!</v>
      </c>
      <c r="KDV48" s="36">
        <f>IRRm(KDU42:KFT42)</f>
        <v>1.0999999999999999</v>
      </c>
      <c r="KDW48" s="36"/>
      <c r="KDX48" s="36"/>
      <c r="KDY48" s="27" t="e">
        <f>IRR(KDY42:KFX42)</f>
        <v>#NUM!</v>
      </c>
      <c r="KDZ48" s="36">
        <f>IRRm(KDY42:KFX42)</f>
        <v>1.0999999999999999</v>
      </c>
      <c r="KEA48" s="36"/>
      <c r="KEB48" s="36"/>
      <c r="KEC48" s="27" t="e">
        <f>IRR(KEC42:KGB42)</f>
        <v>#NUM!</v>
      </c>
      <c r="KED48" s="36">
        <f>IRRm(KEC42:KGB42)</f>
        <v>1.0999999999999999</v>
      </c>
      <c r="KEE48" s="36"/>
      <c r="KEF48" s="36"/>
      <c r="KEG48" s="27" t="e">
        <f>IRR(KEG42:KGF42)</f>
        <v>#NUM!</v>
      </c>
      <c r="KEH48" s="36">
        <f>IRRm(KEG42:KGF42)</f>
        <v>1.0999999999999999</v>
      </c>
      <c r="KEI48" s="36"/>
      <c r="KEJ48" s="36"/>
      <c r="KEK48" s="27" t="e">
        <f>IRR(KEK42:KGJ42)</f>
        <v>#NUM!</v>
      </c>
      <c r="KEL48" s="36">
        <f>IRRm(KEK42:KGJ42)</f>
        <v>1.0999999999999999</v>
      </c>
      <c r="KEM48" s="36"/>
      <c r="KEN48" s="36"/>
      <c r="KEO48" s="27" t="e">
        <f>IRR(KEO42:KGN42)</f>
        <v>#NUM!</v>
      </c>
      <c r="KEP48" s="36">
        <f>IRRm(KEO42:KGN42)</f>
        <v>1.0999999999999999</v>
      </c>
      <c r="KEQ48" s="36"/>
      <c r="KER48" s="36"/>
      <c r="KES48" s="27" t="e">
        <f>IRR(KES42:KGR42)</f>
        <v>#NUM!</v>
      </c>
      <c r="KET48" s="36">
        <f>IRRm(KES42:KGR42)</f>
        <v>1.0999999999999999</v>
      </c>
      <c r="KEU48" s="36"/>
      <c r="KEV48" s="36"/>
      <c r="KEW48" s="27" t="e">
        <f>IRR(KEW42:KGV42)</f>
        <v>#NUM!</v>
      </c>
      <c r="KEX48" s="36">
        <f>IRRm(KEW42:KGV42)</f>
        <v>1.0999999999999999</v>
      </c>
      <c r="KEY48" s="36"/>
      <c r="KEZ48" s="36"/>
      <c r="KFA48" s="27" t="e">
        <f>IRR(KFA42:KGZ42)</f>
        <v>#NUM!</v>
      </c>
      <c r="KFB48" s="36">
        <f>IRRm(KFA42:KGZ42)</f>
        <v>1.0999999999999999</v>
      </c>
      <c r="KFC48" s="36"/>
      <c r="KFD48" s="36"/>
      <c r="KFE48" s="27" t="e">
        <f>IRR(KFE42:KHD42)</f>
        <v>#NUM!</v>
      </c>
      <c r="KFF48" s="36">
        <f>IRRm(KFE42:KHD42)</f>
        <v>1.0999999999999999</v>
      </c>
      <c r="KFG48" s="36"/>
      <c r="KFH48" s="36"/>
      <c r="KFI48" s="27" t="e">
        <f>IRR(KFI42:KHH42)</f>
        <v>#NUM!</v>
      </c>
      <c r="KFJ48" s="36">
        <f>IRRm(KFI42:KHH42)</f>
        <v>1.0999999999999999</v>
      </c>
      <c r="KFK48" s="36"/>
      <c r="KFL48" s="36"/>
      <c r="KFM48" s="27" t="e">
        <f>IRR(KFM42:KHL42)</f>
        <v>#NUM!</v>
      </c>
      <c r="KFN48" s="36">
        <f>IRRm(KFM42:KHL42)</f>
        <v>1.0999999999999999</v>
      </c>
      <c r="KFO48" s="36"/>
      <c r="KFP48" s="36"/>
      <c r="KFQ48" s="27" t="e">
        <f>IRR(KFQ42:KHP42)</f>
        <v>#NUM!</v>
      </c>
      <c r="KFR48" s="36">
        <f>IRRm(KFQ42:KHP42)</f>
        <v>1.0999999999999999</v>
      </c>
      <c r="KFS48" s="36"/>
      <c r="KFT48" s="36"/>
      <c r="KFU48" s="27" t="e">
        <f>IRR(KFU42:KHT42)</f>
        <v>#NUM!</v>
      </c>
      <c r="KFV48" s="36">
        <f>IRRm(KFU42:KHT42)</f>
        <v>1.0999999999999999</v>
      </c>
      <c r="KFW48" s="36"/>
      <c r="KFX48" s="36"/>
      <c r="KFY48" s="27" t="e">
        <f>IRR(KFY42:KHX42)</f>
        <v>#NUM!</v>
      </c>
      <c r="KFZ48" s="36">
        <f>IRRm(KFY42:KHX42)</f>
        <v>1.0999999999999999</v>
      </c>
      <c r="KGA48" s="36"/>
      <c r="KGB48" s="36"/>
      <c r="KGC48" s="27" t="e">
        <f>IRR(KGC42:KIB42)</f>
        <v>#NUM!</v>
      </c>
      <c r="KGD48" s="36">
        <f>IRRm(KGC42:KIB42)</f>
        <v>1.0999999999999999</v>
      </c>
      <c r="KGE48" s="36"/>
      <c r="KGF48" s="36"/>
      <c r="KGG48" s="27" t="e">
        <f>IRR(KGG42:KIF42)</f>
        <v>#NUM!</v>
      </c>
      <c r="KGH48" s="36">
        <f>IRRm(KGG42:KIF42)</f>
        <v>1.0999999999999999</v>
      </c>
      <c r="KGI48" s="36"/>
      <c r="KGJ48" s="36"/>
      <c r="KGK48" s="27" t="e">
        <f>IRR(KGK42:KIJ42)</f>
        <v>#NUM!</v>
      </c>
      <c r="KGL48" s="36">
        <f>IRRm(KGK42:KIJ42)</f>
        <v>1.0999999999999999</v>
      </c>
      <c r="KGM48" s="36"/>
      <c r="KGN48" s="36"/>
      <c r="KGO48" s="27" t="e">
        <f>IRR(KGO42:KIN42)</f>
        <v>#NUM!</v>
      </c>
      <c r="KGP48" s="36">
        <f>IRRm(KGO42:KIN42)</f>
        <v>1.0999999999999999</v>
      </c>
      <c r="KGQ48" s="36"/>
      <c r="KGR48" s="36"/>
      <c r="KGS48" s="27" t="e">
        <f>IRR(KGS42:KIR42)</f>
        <v>#NUM!</v>
      </c>
      <c r="KGT48" s="36">
        <f>IRRm(KGS42:KIR42)</f>
        <v>1.0999999999999999</v>
      </c>
      <c r="KGU48" s="36"/>
      <c r="KGV48" s="36"/>
      <c r="KGW48" s="27" t="e">
        <f>IRR(KGW42:KIV42)</f>
        <v>#NUM!</v>
      </c>
      <c r="KGX48" s="36">
        <f>IRRm(KGW42:KIV42)</f>
        <v>1.0999999999999999</v>
      </c>
      <c r="KGY48" s="36"/>
      <c r="KGZ48" s="36"/>
      <c r="KHA48" s="27" t="e">
        <f>IRR(KHA42:KIZ42)</f>
        <v>#NUM!</v>
      </c>
      <c r="KHB48" s="36">
        <f>IRRm(KHA42:KIZ42)</f>
        <v>1.0999999999999999</v>
      </c>
      <c r="KHC48" s="36"/>
      <c r="KHD48" s="36"/>
      <c r="KHE48" s="27" t="e">
        <f>IRR(KHE42:KJD42)</f>
        <v>#NUM!</v>
      </c>
      <c r="KHF48" s="36">
        <f>IRRm(KHE42:KJD42)</f>
        <v>1.0999999999999999</v>
      </c>
      <c r="KHG48" s="36"/>
      <c r="KHH48" s="36"/>
      <c r="KHI48" s="27" t="e">
        <f>IRR(KHI42:KJH42)</f>
        <v>#NUM!</v>
      </c>
      <c r="KHJ48" s="36">
        <f>IRRm(KHI42:KJH42)</f>
        <v>1.0999999999999999</v>
      </c>
      <c r="KHK48" s="36"/>
      <c r="KHL48" s="36"/>
      <c r="KHM48" s="27" t="e">
        <f>IRR(KHM42:KJL42)</f>
        <v>#NUM!</v>
      </c>
      <c r="KHN48" s="36">
        <f>IRRm(KHM42:KJL42)</f>
        <v>1.0999999999999999</v>
      </c>
      <c r="KHO48" s="36"/>
      <c r="KHP48" s="36"/>
      <c r="KHQ48" s="27" t="e">
        <f>IRR(KHQ42:KJP42)</f>
        <v>#NUM!</v>
      </c>
      <c r="KHR48" s="36">
        <f>IRRm(KHQ42:KJP42)</f>
        <v>1.0999999999999999</v>
      </c>
      <c r="KHS48" s="36"/>
      <c r="KHT48" s="36"/>
      <c r="KHU48" s="27" t="e">
        <f>IRR(KHU42:KJT42)</f>
        <v>#NUM!</v>
      </c>
      <c r="KHV48" s="36">
        <f>IRRm(KHU42:KJT42)</f>
        <v>1.0999999999999999</v>
      </c>
      <c r="KHW48" s="36"/>
      <c r="KHX48" s="36"/>
      <c r="KHY48" s="27" t="e">
        <f>IRR(KHY42:KJX42)</f>
        <v>#NUM!</v>
      </c>
      <c r="KHZ48" s="36">
        <f>IRRm(KHY42:KJX42)</f>
        <v>1.0999999999999999</v>
      </c>
      <c r="KIA48" s="36"/>
      <c r="KIB48" s="36"/>
      <c r="KIC48" s="27" t="e">
        <f>IRR(KIC42:KKB42)</f>
        <v>#NUM!</v>
      </c>
      <c r="KID48" s="36">
        <f>IRRm(KIC42:KKB42)</f>
        <v>1.0999999999999999</v>
      </c>
      <c r="KIE48" s="36"/>
      <c r="KIF48" s="36"/>
      <c r="KIG48" s="27" t="e">
        <f>IRR(KIG42:KKF42)</f>
        <v>#NUM!</v>
      </c>
      <c r="KIH48" s="36">
        <f>IRRm(KIG42:KKF42)</f>
        <v>1.0999999999999999</v>
      </c>
      <c r="KII48" s="36"/>
      <c r="KIJ48" s="36"/>
      <c r="KIK48" s="27" t="e">
        <f>IRR(KIK42:KKJ42)</f>
        <v>#NUM!</v>
      </c>
      <c r="KIL48" s="36">
        <f>IRRm(KIK42:KKJ42)</f>
        <v>1.0999999999999999</v>
      </c>
      <c r="KIM48" s="36"/>
      <c r="KIN48" s="36"/>
      <c r="KIO48" s="27" t="e">
        <f>IRR(KIO42:KKN42)</f>
        <v>#NUM!</v>
      </c>
      <c r="KIP48" s="36">
        <f>IRRm(KIO42:KKN42)</f>
        <v>1.0999999999999999</v>
      </c>
      <c r="KIQ48" s="36"/>
      <c r="KIR48" s="36"/>
      <c r="KIS48" s="27" t="e">
        <f>IRR(KIS42:KKR42)</f>
        <v>#NUM!</v>
      </c>
      <c r="KIT48" s="36">
        <f>IRRm(KIS42:KKR42)</f>
        <v>1.0999999999999999</v>
      </c>
      <c r="KIU48" s="36"/>
      <c r="KIV48" s="36"/>
      <c r="KIW48" s="27" t="e">
        <f>IRR(KIW42:KKV42)</f>
        <v>#NUM!</v>
      </c>
      <c r="KIX48" s="36">
        <f>IRRm(KIW42:KKV42)</f>
        <v>1.0999999999999999</v>
      </c>
      <c r="KIY48" s="36"/>
      <c r="KIZ48" s="36"/>
      <c r="KJA48" s="27" t="e">
        <f>IRR(KJA42:KKZ42)</f>
        <v>#NUM!</v>
      </c>
      <c r="KJB48" s="36">
        <f>IRRm(KJA42:KKZ42)</f>
        <v>1.0999999999999999</v>
      </c>
      <c r="KJC48" s="36"/>
      <c r="KJD48" s="36"/>
      <c r="KJE48" s="27" t="e">
        <f>IRR(KJE42:KLD42)</f>
        <v>#NUM!</v>
      </c>
      <c r="KJF48" s="36">
        <f>IRRm(KJE42:KLD42)</f>
        <v>1.0999999999999999</v>
      </c>
      <c r="KJG48" s="36"/>
      <c r="KJH48" s="36"/>
      <c r="KJI48" s="27" t="e">
        <f>IRR(KJI42:KLH42)</f>
        <v>#NUM!</v>
      </c>
      <c r="KJJ48" s="36">
        <f>IRRm(KJI42:KLH42)</f>
        <v>1.0999999999999999</v>
      </c>
      <c r="KJK48" s="36"/>
      <c r="KJL48" s="36"/>
      <c r="KJM48" s="27" t="e">
        <f>IRR(KJM42:KLL42)</f>
        <v>#NUM!</v>
      </c>
      <c r="KJN48" s="36">
        <f>IRRm(KJM42:KLL42)</f>
        <v>1.0999999999999999</v>
      </c>
      <c r="KJO48" s="36"/>
      <c r="KJP48" s="36"/>
      <c r="KJQ48" s="27" t="e">
        <f>IRR(KJQ42:KLP42)</f>
        <v>#NUM!</v>
      </c>
      <c r="KJR48" s="36">
        <f>IRRm(KJQ42:KLP42)</f>
        <v>1.0999999999999999</v>
      </c>
      <c r="KJS48" s="36"/>
      <c r="KJT48" s="36"/>
      <c r="KJU48" s="27" t="e">
        <f>IRR(KJU42:KLT42)</f>
        <v>#NUM!</v>
      </c>
      <c r="KJV48" s="36">
        <f>IRRm(KJU42:KLT42)</f>
        <v>1.0999999999999999</v>
      </c>
      <c r="KJW48" s="36"/>
      <c r="KJX48" s="36"/>
      <c r="KJY48" s="27" t="e">
        <f>IRR(KJY42:KLX42)</f>
        <v>#NUM!</v>
      </c>
      <c r="KJZ48" s="36">
        <f>IRRm(KJY42:KLX42)</f>
        <v>1.0999999999999999</v>
      </c>
      <c r="KKA48" s="36"/>
      <c r="KKB48" s="36"/>
      <c r="KKC48" s="27" t="e">
        <f>IRR(KKC42:KMB42)</f>
        <v>#NUM!</v>
      </c>
      <c r="KKD48" s="36">
        <f>IRRm(KKC42:KMB42)</f>
        <v>1.0999999999999999</v>
      </c>
      <c r="KKE48" s="36"/>
      <c r="KKF48" s="36"/>
      <c r="KKG48" s="27" t="e">
        <f>IRR(KKG42:KMF42)</f>
        <v>#NUM!</v>
      </c>
      <c r="KKH48" s="36">
        <f>IRRm(KKG42:KMF42)</f>
        <v>1.0999999999999999</v>
      </c>
      <c r="KKI48" s="36"/>
      <c r="KKJ48" s="36"/>
      <c r="KKK48" s="27" t="e">
        <f>IRR(KKK42:KMJ42)</f>
        <v>#NUM!</v>
      </c>
      <c r="KKL48" s="36">
        <f>IRRm(KKK42:KMJ42)</f>
        <v>1.0999999999999999</v>
      </c>
      <c r="KKM48" s="36"/>
      <c r="KKN48" s="36"/>
      <c r="KKO48" s="27" t="e">
        <f>IRR(KKO42:KMN42)</f>
        <v>#NUM!</v>
      </c>
      <c r="KKP48" s="36">
        <f>IRRm(KKO42:KMN42)</f>
        <v>1.0999999999999999</v>
      </c>
      <c r="KKQ48" s="36"/>
      <c r="KKR48" s="36"/>
      <c r="KKS48" s="27" t="e">
        <f>IRR(KKS42:KMR42)</f>
        <v>#NUM!</v>
      </c>
      <c r="KKT48" s="36">
        <f>IRRm(KKS42:KMR42)</f>
        <v>1.0999999999999999</v>
      </c>
      <c r="KKU48" s="36"/>
      <c r="KKV48" s="36"/>
      <c r="KKW48" s="27" t="e">
        <f>IRR(KKW42:KMV42)</f>
        <v>#NUM!</v>
      </c>
      <c r="KKX48" s="36">
        <f>IRRm(KKW42:KMV42)</f>
        <v>1.0999999999999999</v>
      </c>
      <c r="KKY48" s="36"/>
      <c r="KKZ48" s="36"/>
      <c r="KLA48" s="27" t="e">
        <f>IRR(KLA42:KMZ42)</f>
        <v>#NUM!</v>
      </c>
      <c r="KLB48" s="36">
        <f>IRRm(KLA42:KMZ42)</f>
        <v>1.0999999999999999</v>
      </c>
      <c r="KLC48" s="36"/>
      <c r="KLD48" s="36"/>
      <c r="KLE48" s="27" t="e">
        <f>IRR(KLE42:KND42)</f>
        <v>#NUM!</v>
      </c>
      <c r="KLF48" s="36">
        <f>IRRm(KLE42:KND42)</f>
        <v>1.0999999999999999</v>
      </c>
      <c r="KLG48" s="36"/>
      <c r="KLH48" s="36"/>
      <c r="KLI48" s="27" t="e">
        <f>IRR(KLI42:KNH42)</f>
        <v>#NUM!</v>
      </c>
      <c r="KLJ48" s="36">
        <f>IRRm(KLI42:KNH42)</f>
        <v>1.0999999999999999</v>
      </c>
      <c r="KLK48" s="36"/>
      <c r="KLL48" s="36"/>
      <c r="KLM48" s="27" t="e">
        <f>IRR(KLM42:KNL42)</f>
        <v>#NUM!</v>
      </c>
      <c r="KLN48" s="36">
        <f>IRRm(KLM42:KNL42)</f>
        <v>1.0999999999999999</v>
      </c>
      <c r="KLO48" s="36"/>
      <c r="KLP48" s="36"/>
      <c r="KLQ48" s="27" t="e">
        <f>IRR(KLQ42:KNP42)</f>
        <v>#NUM!</v>
      </c>
      <c r="KLR48" s="36">
        <f>IRRm(KLQ42:KNP42)</f>
        <v>1.0999999999999999</v>
      </c>
      <c r="KLS48" s="36"/>
      <c r="KLT48" s="36"/>
      <c r="KLU48" s="27" t="e">
        <f>IRR(KLU42:KNT42)</f>
        <v>#NUM!</v>
      </c>
      <c r="KLV48" s="36">
        <f>IRRm(KLU42:KNT42)</f>
        <v>1.0999999999999999</v>
      </c>
      <c r="KLW48" s="36"/>
      <c r="KLX48" s="36"/>
      <c r="KLY48" s="27" t="e">
        <f>IRR(KLY42:KNX42)</f>
        <v>#NUM!</v>
      </c>
      <c r="KLZ48" s="36">
        <f>IRRm(KLY42:KNX42)</f>
        <v>1.0999999999999999</v>
      </c>
      <c r="KMA48" s="36"/>
      <c r="KMB48" s="36"/>
      <c r="KMC48" s="27" t="e">
        <f>IRR(KMC42:KOB42)</f>
        <v>#NUM!</v>
      </c>
      <c r="KMD48" s="36">
        <f>IRRm(KMC42:KOB42)</f>
        <v>1.0999999999999999</v>
      </c>
      <c r="KME48" s="36"/>
      <c r="KMF48" s="36"/>
      <c r="KMG48" s="27" t="e">
        <f>IRR(KMG42:KOF42)</f>
        <v>#NUM!</v>
      </c>
      <c r="KMH48" s="36">
        <f>IRRm(KMG42:KOF42)</f>
        <v>1.0999999999999999</v>
      </c>
      <c r="KMI48" s="36"/>
      <c r="KMJ48" s="36"/>
      <c r="KMK48" s="27" t="e">
        <f>IRR(KMK42:KOJ42)</f>
        <v>#NUM!</v>
      </c>
      <c r="KML48" s="36">
        <f>IRRm(KMK42:KOJ42)</f>
        <v>1.0999999999999999</v>
      </c>
      <c r="KMM48" s="36"/>
      <c r="KMN48" s="36"/>
      <c r="KMO48" s="27" t="e">
        <f>IRR(KMO42:KON42)</f>
        <v>#NUM!</v>
      </c>
      <c r="KMP48" s="36">
        <f>IRRm(KMO42:KON42)</f>
        <v>1.0999999999999999</v>
      </c>
      <c r="KMQ48" s="36"/>
      <c r="KMR48" s="36"/>
      <c r="KMS48" s="27" t="e">
        <f>IRR(KMS42:KOR42)</f>
        <v>#NUM!</v>
      </c>
      <c r="KMT48" s="36">
        <f>IRRm(KMS42:KOR42)</f>
        <v>1.0999999999999999</v>
      </c>
      <c r="KMU48" s="36"/>
      <c r="KMV48" s="36"/>
      <c r="KMW48" s="27" t="e">
        <f>IRR(KMW42:KOV42)</f>
        <v>#NUM!</v>
      </c>
      <c r="KMX48" s="36">
        <f>IRRm(KMW42:KOV42)</f>
        <v>1.0999999999999999</v>
      </c>
      <c r="KMY48" s="36"/>
      <c r="KMZ48" s="36"/>
      <c r="KNA48" s="27" t="e">
        <f>IRR(KNA42:KOZ42)</f>
        <v>#NUM!</v>
      </c>
      <c r="KNB48" s="36">
        <f>IRRm(KNA42:KOZ42)</f>
        <v>1.0999999999999999</v>
      </c>
      <c r="KNC48" s="36"/>
      <c r="KND48" s="36"/>
      <c r="KNE48" s="27" t="e">
        <f>IRR(KNE42:KPD42)</f>
        <v>#NUM!</v>
      </c>
      <c r="KNF48" s="36">
        <f>IRRm(KNE42:KPD42)</f>
        <v>1.0999999999999999</v>
      </c>
      <c r="KNG48" s="36"/>
      <c r="KNH48" s="36"/>
      <c r="KNI48" s="27" t="e">
        <f>IRR(KNI42:KPH42)</f>
        <v>#NUM!</v>
      </c>
      <c r="KNJ48" s="36">
        <f>IRRm(KNI42:KPH42)</f>
        <v>1.0999999999999999</v>
      </c>
      <c r="KNK48" s="36"/>
      <c r="KNL48" s="36"/>
      <c r="KNM48" s="27" t="e">
        <f>IRR(KNM42:KPL42)</f>
        <v>#NUM!</v>
      </c>
      <c r="KNN48" s="36">
        <f>IRRm(KNM42:KPL42)</f>
        <v>1.0999999999999999</v>
      </c>
      <c r="KNO48" s="36"/>
      <c r="KNP48" s="36"/>
      <c r="KNQ48" s="27" t="e">
        <f>IRR(KNQ42:KPP42)</f>
        <v>#NUM!</v>
      </c>
      <c r="KNR48" s="36">
        <f>IRRm(KNQ42:KPP42)</f>
        <v>1.0999999999999999</v>
      </c>
      <c r="KNS48" s="36"/>
      <c r="KNT48" s="36"/>
      <c r="KNU48" s="27" t="e">
        <f>IRR(KNU42:KPT42)</f>
        <v>#NUM!</v>
      </c>
      <c r="KNV48" s="36">
        <f>IRRm(KNU42:KPT42)</f>
        <v>1.0999999999999999</v>
      </c>
      <c r="KNW48" s="36"/>
      <c r="KNX48" s="36"/>
      <c r="KNY48" s="27" t="e">
        <f>IRR(KNY42:KPX42)</f>
        <v>#NUM!</v>
      </c>
      <c r="KNZ48" s="36">
        <f>IRRm(KNY42:KPX42)</f>
        <v>1.0999999999999999</v>
      </c>
      <c r="KOA48" s="36"/>
      <c r="KOB48" s="36"/>
      <c r="KOC48" s="27" t="e">
        <f>IRR(KOC42:KQB42)</f>
        <v>#NUM!</v>
      </c>
      <c r="KOD48" s="36">
        <f>IRRm(KOC42:KQB42)</f>
        <v>1.0999999999999999</v>
      </c>
      <c r="KOE48" s="36"/>
      <c r="KOF48" s="36"/>
      <c r="KOG48" s="27" t="e">
        <f>IRR(KOG42:KQF42)</f>
        <v>#NUM!</v>
      </c>
      <c r="KOH48" s="36">
        <f>IRRm(KOG42:KQF42)</f>
        <v>1.0999999999999999</v>
      </c>
      <c r="KOI48" s="36"/>
      <c r="KOJ48" s="36"/>
      <c r="KOK48" s="27" t="e">
        <f>IRR(KOK42:KQJ42)</f>
        <v>#NUM!</v>
      </c>
      <c r="KOL48" s="36">
        <f>IRRm(KOK42:KQJ42)</f>
        <v>1.0999999999999999</v>
      </c>
      <c r="KOM48" s="36"/>
      <c r="KON48" s="36"/>
      <c r="KOO48" s="27" t="e">
        <f>IRR(KOO42:KQN42)</f>
        <v>#NUM!</v>
      </c>
      <c r="KOP48" s="36">
        <f>IRRm(KOO42:KQN42)</f>
        <v>1.0999999999999999</v>
      </c>
      <c r="KOQ48" s="36"/>
      <c r="KOR48" s="36"/>
      <c r="KOS48" s="27" t="e">
        <f>IRR(KOS42:KQR42)</f>
        <v>#NUM!</v>
      </c>
      <c r="KOT48" s="36">
        <f>IRRm(KOS42:KQR42)</f>
        <v>1.0999999999999999</v>
      </c>
      <c r="KOU48" s="36"/>
      <c r="KOV48" s="36"/>
      <c r="KOW48" s="27" t="e">
        <f>IRR(KOW42:KQV42)</f>
        <v>#NUM!</v>
      </c>
      <c r="KOX48" s="36">
        <f>IRRm(KOW42:KQV42)</f>
        <v>1.0999999999999999</v>
      </c>
      <c r="KOY48" s="36"/>
      <c r="KOZ48" s="36"/>
      <c r="KPA48" s="27" t="e">
        <f>IRR(KPA42:KQZ42)</f>
        <v>#NUM!</v>
      </c>
      <c r="KPB48" s="36">
        <f>IRRm(KPA42:KQZ42)</f>
        <v>1.0999999999999999</v>
      </c>
      <c r="KPC48" s="36"/>
      <c r="KPD48" s="36"/>
      <c r="KPE48" s="27" t="e">
        <f>IRR(KPE42:KRD42)</f>
        <v>#NUM!</v>
      </c>
      <c r="KPF48" s="36">
        <f>IRRm(KPE42:KRD42)</f>
        <v>1.0999999999999999</v>
      </c>
      <c r="KPG48" s="36"/>
      <c r="KPH48" s="36"/>
      <c r="KPI48" s="27" t="e">
        <f>IRR(KPI42:KRH42)</f>
        <v>#NUM!</v>
      </c>
      <c r="KPJ48" s="36">
        <f>IRRm(KPI42:KRH42)</f>
        <v>1.0999999999999999</v>
      </c>
      <c r="KPK48" s="36"/>
      <c r="KPL48" s="36"/>
      <c r="KPM48" s="27" t="e">
        <f>IRR(KPM42:KRL42)</f>
        <v>#NUM!</v>
      </c>
      <c r="KPN48" s="36">
        <f>IRRm(KPM42:KRL42)</f>
        <v>1.0999999999999999</v>
      </c>
      <c r="KPO48" s="36"/>
      <c r="KPP48" s="36"/>
      <c r="KPQ48" s="27" t="e">
        <f>IRR(KPQ42:KRP42)</f>
        <v>#NUM!</v>
      </c>
      <c r="KPR48" s="36">
        <f>IRRm(KPQ42:KRP42)</f>
        <v>1.0999999999999999</v>
      </c>
      <c r="KPS48" s="36"/>
      <c r="KPT48" s="36"/>
      <c r="KPU48" s="27" t="e">
        <f>IRR(KPU42:KRT42)</f>
        <v>#NUM!</v>
      </c>
      <c r="KPV48" s="36">
        <f>IRRm(KPU42:KRT42)</f>
        <v>1.0999999999999999</v>
      </c>
      <c r="KPW48" s="36"/>
      <c r="KPX48" s="36"/>
      <c r="KPY48" s="27" t="e">
        <f>IRR(KPY42:KRX42)</f>
        <v>#NUM!</v>
      </c>
      <c r="KPZ48" s="36">
        <f>IRRm(KPY42:KRX42)</f>
        <v>1.0999999999999999</v>
      </c>
      <c r="KQA48" s="36"/>
      <c r="KQB48" s="36"/>
      <c r="KQC48" s="27" t="e">
        <f>IRR(KQC42:KSB42)</f>
        <v>#NUM!</v>
      </c>
      <c r="KQD48" s="36">
        <f>IRRm(KQC42:KSB42)</f>
        <v>1.0999999999999999</v>
      </c>
      <c r="KQE48" s="36"/>
      <c r="KQF48" s="36"/>
      <c r="KQG48" s="27" t="e">
        <f>IRR(KQG42:KSF42)</f>
        <v>#NUM!</v>
      </c>
      <c r="KQH48" s="36">
        <f>IRRm(KQG42:KSF42)</f>
        <v>1.0999999999999999</v>
      </c>
      <c r="KQI48" s="36"/>
      <c r="KQJ48" s="36"/>
      <c r="KQK48" s="27" t="e">
        <f>IRR(KQK42:KSJ42)</f>
        <v>#NUM!</v>
      </c>
      <c r="KQL48" s="36">
        <f>IRRm(KQK42:KSJ42)</f>
        <v>1.0999999999999999</v>
      </c>
      <c r="KQM48" s="36"/>
      <c r="KQN48" s="36"/>
      <c r="KQO48" s="27" t="e">
        <f>IRR(KQO42:KSN42)</f>
        <v>#NUM!</v>
      </c>
      <c r="KQP48" s="36">
        <f>IRRm(KQO42:KSN42)</f>
        <v>1.0999999999999999</v>
      </c>
      <c r="KQQ48" s="36"/>
      <c r="KQR48" s="36"/>
      <c r="KQS48" s="27" t="e">
        <f>IRR(KQS42:KSR42)</f>
        <v>#NUM!</v>
      </c>
      <c r="KQT48" s="36">
        <f>IRRm(KQS42:KSR42)</f>
        <v>1.0999999999999999</v>
      </c>
      <c r="KQU48" s="36"/>
      <c r="KQV48" s="36"/>
      <c r="KQW48" s="27" t="e">
        <f>IRR(KQW42:KSV42)</f>
        <v>#NUM!</v>
      </c>
      <c r="KQX48" s="36">
        <f>IRRm(KQW42:KSV42)</f>
        <v>1.0999999999999999</v>
      </c>
      <c r="KQY48" s="36"/>
      <c r="KQZ48" s="36"/>
      <c r="KRA48" s="27" t="e">
        <f>IRR(KRA42:KSZ42)</f>
        <v>#NUM!</v>
      </c>
      <c r="KRB48" s="36">
        <f>IRRm(KRA42:KSZ42)</f>
        <v>1.0999999999999999</v>
      </c>
      <c r="KRC48" s="36"/>
      <c r="KRD48" s="36"/>
      <c r="KRE48" s="27" t="e">
        <f>IRR(KRE42:KTD42)</f>
        <v>#NUM!</v>
      </c>
      <c r="KRF48" s="36">
        <f>IRRm(KRE42:KTD42)</f>
        <v>1.0999999999999999</v>
      </c>
      <c r="KRG48" s="36"/>
      <c r="KRH48" s="36"/>
      <c r="KRI48" s="27" t="e">
        <f>IRR(KRI42:KTH42)</f>
        <v>#NUM!</v>
      </c>
      <c r="KRJ48" s="36">
        <f>IRRm(KRI42:KTH42)</f>
        <v>1.0999999999999999</v>
      </c>
      <c r="KRK48" s="36"/>
      <c r="KRL48" s="36"/>
      <c r="KRM48" s="27" t="e">
        <f>IRR(KRM42:KTL42)</f>
        <v>#NUM!</v>
      </c>
      <c r="KRN48" s="36">
        <f>IRRm(KRM42:KTL42)</f>
        <v>1.0999999999999999</v>
      </c>
      <c r="KRO48" s="36"/>
      <c r="KRP48" s="36"/>
      <c r="KRQ48" s="27" t="e">
        <f>IRR(KRQ42:KTP42)</f>
        <v>#NUM!</v>
      </c>
      <c r="KRR48" s="36">
        <f>IRRm(KRQ42:KTP42)</f>
        <v>1.0999999999999999</v>
      </c>
      <c r="KRS48" s="36"/>
      <c r="KRT48" s="36"/>
      <c r="KRU48" s="27" t="e">
        <f>IRR(KRU42:KTT42)</f>
        <v>#NUM!</v>
      </c>
      <c r="KRV48" s="36">
        <f>IRRm(KRU42:KTT42)</f>
        <v>1.0999999999999999</v>
      </c>
      <c r="KRW48" s="36"/>
      <c r="KRX48" s="36"/>
      <c r="KRY48" s="27" t="e">
        <f>IRR(KRY42:KTX42)</f>
        <v>#NUM!</v>
      </c>
      <c r="KRZ48" s="36">
        <f>IRRm(KRY42:KTX42)</f>
        <v>1.0999999999999999</v>
      </c>
      <c r="KSA48" s="36"/>
      <c r="KSB48" s="36"/>
      <c r="KSC48" s="27" t="e">
        <f>IRR(KSC42:KUB42)</f>
        <v>#NUM!</v>
      </c>
      <c r="KSD48" s="36">
        <f>IRRm(KSC42:KUB42)</f>
        <v>1.0999999999999999</v>
      </c>
      <c r="KSE48" s="36"/>
      <c r="KSF48" s="36"/>
      <c r="KSG48" s="27" t="e">
        <f>IRR(KSG42:KUF42)</f>
        <v>#NUM!</v>
      </c>
      <c r="KSH48" s="36">
        <f>IRRm(KSG42:KUF42)</f>
        <v>1.0999999999999999</v>
      </c>
      <c r="KSI48" s="36"/>
      <c r="KSJ48" s="36"/>
      <c r="KSK48" s="27" t="e">
        <f>IRR(KSK42:KUJ42)</f>
        <v>#NUM!</v>
      </c>
      <c r="KSL48" s="36">
        <f>IRRm(KSK42:KUJ42)</f>
        <v>1.0999999999999999</v>
      </c>
      <c r="KSM48" s="36"/>
      <c r="KSN48" s="36"/>
      <c r="KSO48" s="27" t="e">
        <f>IRR(KSO42:KUN42)</f>
        <v>#NUM!</v>
      </c>
      <c r="KSP48" s="36">
        <f>IRRm(KSO42:KUN42)</f>
        <v>1.0999999999999999</v>
      </c>
      <c r="KSQ48" s="36"/>
      <c r="KSR48" s="36"/>
      <c r="KSS48" s="27" t="e">
        <f>IRR(KSS42:KUR42)</f>
        <v>#NUM!</v>
      </c>
      <c r="KST48" s="36">
        <f>IRRm(KSS42:KUR42)</f>
        <v>1.0999999999999999</v>
      </c>
      <c r="KSU48" s="36"/>
      <c r="KSV48" s="36"/>
      <c r="KSW48" s="27" t="e">
        <f>IRR(KSW42:KUV42)</f>
        <v>#NUM!</v>
      </c>
      <c r="KSX48" s="36">
        <f>IRRm(KSW42:KUV42)</f>
        <v>1.0999999999999999</v>
      </c>
      <c r="KSY48" s="36"/>
      <c r="KSZ48" s="36"/>
      <c r="KTA48" s="27" t="e">
        <f>IRR(KTA42:KUZ42)</f>
        <v>#NUM!</v>
      </c>
      <c r="KTB48" s="36">
        <f>IRRm(KTA42:KUZ42)</f>
        <v>1.0999999999999999</v>
      </c>
      <c r="KTC48" s="36"/>
      <c r="KTD48" s="36"/>
      <c r="KTE48" s="27" t="e">
        <f>IRR(KTE42:KVD42)</f>
        <v>#NUM!</v>
      </c>
      <c r="KTF48" s="36">
        <f>IRRm(KTE42:KVD42)</f>
        <v>1.0999999999999999</v>
      </c>
      <c r="KTG48" s="36"/>
      <c r="KTH48" s="36"/>
      <c r="KTI48" s="27" t="e">
        <f>IRR(KTI42:KVH42)</f>
        <v>#NUM!</v>
      </c>
      <c r="KTJ48" s="36">
        <f>IRRm(KTI42:KVH42)</f>
        <v>1.0999999999999999</v>
      </c>
      <c r="KTK48" s="36"/>
      <c r="KTL48" s="36"/>
      <c r="KTM48" s="27" t="e">
        <f>IRR(KTM42:KVL42)</f>
        <v>#NUM!</v>
      </c>
      <c r="KTN48" s="36">
        <f>IRRm(KTM42:KVL42)</f>
        <v>1.0999999999999999</v>
      </c>
      <c r="KTO48" s="36"/>
      <c r="KTP48" s="36"/>
      <c r="KTQ48" s="27" t="e">
        <f>IRR(KTQ42:KVP42)</f>
        <v>#NUM!</v>
      </c>
      <c r="KTR48" s="36">
        <f>IRRm(KTQ42:KVP42)</f>
        <v>1.0999999999999999</v>
      </c>
      <c r="KTS48" s="36"/>
      <c r="KTT48" s="36"/>
      <c r="KTU48" s="27" t="e">
        <f>IRR(KTU42:KVT42)</f>
        <v>#NUM!</v>
      </c>
      <c r="KTV48" s="36">
        <f>IRRm(KTU42:KVT42)</f>
        <v>1.0999999999999999</v>
      </c>
      <c r="KTW48" s="36"/>
      <c r="KTX48" s="36"/>
      <c r="KTY48" s="27" t="e">
        <f>IRR(KTY42:KVX42)</f>
        <v>#NUM!</v>
      </c>
      <c r="KTZ48" s="36">
        <f>IRRm(KTY42:KVX42)</f>
        <v>1.0999999999999999</v>
      </c>
      <c r="KUA48" s="36"/>
      <c r="KUB48" s="36"/>
      <c r="KUC48" s="27" t="e">
        <f>IRR(KUC42:KWB42)</f>
        <v>#NUM!</v>
      </c>
      <c r="KUD48" s="36">
        <f>IRRm(KUC42:KWB42)</f>
        <v>1.0999999999999999</v>
      </c>
      <c r="KUE48" s="36"/>
      <c r="KUF48" s="36"/>
      <c r="KUG48" s="27" t="e">
        <f>IRR(KUG42:KWF42)</f>
        <v>#NUM!</v>
      </c>
      <c r="KUH48" s="36">
        <f>IRRm(KUG42:KWF42)</f>
        <v>1.0999999999999999</v>
      </c>
      <c r="KUI48" s="36"/>
      <c r="KUJ48" s="36"/>
      <c r="KUK48" s="27" t="e">
        <f>IRR(KUK42:KWJ42)</f>
        <v>#NUM!</v>
      </c>
      <c r="KUL48" s="36">
        <f>IRRm(KUK42:KWJ42)</f>
        <v>1.0999999999999999</v>
      </c>
      <c r="KUM48" s="36"/>
      <c r="KUN48" s="36"/>
      <c r="KUO48" s="27" t="e">
        <f>IRR(KUO42:KWN42)</f>
        <v>#NUM!</v>
      </c>
      <c r="KUP48" s="36">
        <f>IRRm(KUO42:KWN42)</f>
        <v>1.0999999999999999</v>
      </c>
      <c r="KUQ48" s="36"/>
      <c r="KUR48" s="36"/>
      <c r="KUS48" s="27" t="e">
        <f>IRR(KUS42:KWR42)</f>
        <v>#NUM!</v>
      </c>
      <c r="KUT48" s="36">
        <f>IRRm(KUS42:KWR42)</f>
        <v>1.0999999999999999</v>
      </c>
      <c r="KUU48" s="36"/>
      <c r="KUV48" s="36"/>
      <c r="KUW48" s="27" t="e">
        <f>IRR(KUW42:KWV42)</f>
        <v>#NUM!</v>
      </c>
      <c r="KUX48" s="36">
        <f>IRRm(KUW42:KWV42)</f>
        <v>1.0999999999999999</v>
      </c>
      <c r="KUY48" s="36"/>
      <c r="KUZ48" s="36"/>
      <c r="KVA48" s="27" t="e">
        <f>IRR(KVA42:KWZ42)</f>
        <v>#NUM!</v>
      </c>
      <c r="KVB48" s="36">
        <f>IRRm(KVA42:KWZ42)</f>
        <v>1.0999999999999999</v>
      </c>
      <c r="KVC48" s="36"/>
      <c r="KVD48" s="36"/>
      <c r="KVE48" s="27" t="e">
        <f>IRR(KVE42:KXD42)</f>
        <v>#NUM!</v>
      </c>
      <c r="KVF48" s="36">
        <f>IRRm(KVE42:KXD42)</f>
        <v>1.0999999999999999</v>
      </c>
      <c r="KVG48" s="36"/>
      <c r="KVH48" s="36"/>
      <c r="KVI48" s="27" t="e">
        <f>IRR(KVI42:KXH42)</f>
        <v>#NUM!</v>
      </c>
      <c r="KVJ48" s="36">
        <f>IRRm(KVI42:KXH42)</f>
        <v>1.0999999999999999</v>
      </c>
      <c r="KVK48" s="36"/>
      <c r="KVL48" s="36"/>
      <c r="KVM48" s="27" t="e">
        <f>IRR(KVM42:KXL42)</f>
        <v>#NUM!</v>
      </c>
      <c r="KVN48" s="36">
        <f>IRRm(KVM42:KXL42)</f>
        <v>1.0999999999999999</v>
      </c>
      <c r="KVO48" s="36"/>
      <c r="KVP48" s="36"/>
      <c r="KVQ48" s="27" t="e">
        <f>IRR(KVQ42:KXP42)</f>
        <v>#NUM!</v>
      </c>
      <c r="KVR48" s="36">
        <f>IRRm(KVQ42:KXP42)</f>
        <v>1.0999999999999999</v>
      </c>
      <c r="KVS48" s="36"/>
      <c r="KVT48" s="36"/>
      <c r="KVU48" s="27" t="e">
        <f>IRR(KVU42:KXT42)</f>
        <v>#NUM!</v>
      </c>
      <c r="KVV48" s="36">
        <f>IRRm(KVU42:KXT42)</f>
        <v>1.0999999999999999</v>
      </c>
      <c r="KVW48" s="36"/>
      <c r="KVX48" s="36"/>
      <c r="KVY48" s="27" t="e">
        <f>IRR(KVY42:KXX42)</f>
        <v>#NUM!</v>
      </c>
      <c r="KVZ48" s="36">
        <f>IRRm(KVY42:KXX42)</f>
        <v>1.0999999999999999</v>
      </c>
      <c r="KWA48" s="36"/>
      <c r="KWB48" s="36"/>
      <c r="KWC48" s="27" t="e">
        <f>IRR(KWC42:KYB42)</f>
        <v>#NUM!</v>
      </c>
      <c r="KWD48" s="36">
        <f>IRRm(KWC42:KYB42)</f>
        <v>1.0999999999999999</v>
      </c>
      <c r="KWE48" s="36"/>
      <c r="KWF48" s="36"/>
      <c r="KWG48" s="27" t="e">
        <f>IRR(KWG42:KYF42)</f>
        <v>#NUM!</v>
      </c>
      <c r="KWH48" s="36">
        <f>IRRm(KWG42:KYF42)</f>
        <v>1.0999999999999999</v>
      </c>
      <c r="KWI48" s="36"/>
      <c r="KWJ48" s="36"/>
      <c r="KWK48" s="27" t="e">
        <f>IRR(KWK42:KYJ42)</f>
        <v>#NUM!</v>
      </c>
      <c r="KWL48" s="36">
        <f>IRRm(KWK42:KYJ42)</f>
        <v>1.0999999999999999</v>
      </c>
      <c r="KWM48" s="36"/>
      <c r="KWN48" s="36"/>
      <c r="KWO48" s="27" t="e">
        <f>IRR(KWO42:KYN42)</f>
        <v>#NUM!</v>
      </c>
      <c r="KWP48" s="36">
        <f>IRRm(KWO42:KYN42)</f>
        <v>1.0999999999999999</v>
      </c>
      <c r="KWQ48" s="36"/>
      <c r="KWR48" s="36"/>
      <c r="KWS48" s="27" t="e">
        <f>IRR(KWS42:KYR42)</f>
        <v>#NUM!</v>
      </c>
      <c r="KWT48" s="36">
        <f>IRRm(KWS42:KYR42)</f>
        <v>1.0999999999999999</v>
      </c>
      <c r="KWU48" s="36"/>
      <c r="KWV48" s="36"/>
      <c r="KWW48" s="27" t="e">
        <f>IRR(KWW42:KYV42)</f>
        <v>#NUM!</v>
      </c>
      <c r="KWX48" s="36">
        <f>IRRm(KWW42:KYV42)</f>
        <v>1.0999999999999999</v>
      </c>
      <c r="KWY48" s="36"/>
      <c r="KWZ48" s="36"/>
      <c r="KXA48" s="27" t="e">
        <f>IRR(KXA42:KYZ42)</f>
        <v>#NUM!</v>
      </c>
      <c r="KXB48" s="36">
        <f>IRRm(KXA42:KYZ42)</f>
        <v>1.0999999999999999</v>
      </c>
      <c r="KXC48" s="36"/>
      <c r="KXD48" s="36"/>
      <c r="KXE48" s="27" t="e">
        <f>IRR(KXE42:KZD42)</f>
        <v>#NUM!</v>
      </c>
      <c r="KXF48" s="36">
        <f>IRRm(KXE42:KZD42)</f>
        <v>1.0999999999999999</v>
      </c>
      <c r="KXG48" s="36"/>
      <c r="KXH48" s="36"/>
      <c r="KXI48" s="27" t="e">
        <f>IRR(KXI42:KZH42)</f>
        <v>#NUM!</v>
      </c>
      <c r="KXJ48" s="36">
        <f>IRRm(KXI42:KZH42)</f>
        <v>1.0999999999999999</v>
      </c>
      <c r="KXK48" s="36"/>
      <c r="KXL48" s="36"/>
      <c r="KXM48" s="27" t="e">
        <f>IRR(KXM42:KZL42)</f>
        <v>#NUM!</v>
      </c>
      <c r="KXN48" s="36">
        <f>IRRm(KXM42:KZL42)</f>
        <v>1.0999999999999999</v>
      </c>
      <c r="KXO48" s="36"/>
      <c r="KXP48" s="36"/>
      <c r="KXQ48" s="27" t="e">
        <f>IRR(KXQ42:KZP42)</f>
        <v>#NUM!</v>
      </c>
      <c r="KXR48" s="36">
        <f>IRRm(KXQ42:KZP42)</f>
        <v>1.0999999999999999</v>
      </c>
      <c r="KXS48" s="36"/>
      <c r="KXT48" s="36"/>
      <c r="KXU48" s="27" t="e">
        <f>IRR(KXU42:KZT42)</f>
        <v>#NUM!</v>
      </c>
      <c r="KXV48" s="36">
        <f>IRRm(KXU42:KZT42)</f>
        <v>1.0999999999999999</v>
      </c>
      <c r="KXW48" s="36"/>
      <c r="KXX48" s="36"/>
      <c r="KXY48" s="27" t="e">
        <f>IRR(KXY42:KZX42)</f>
        <v>#NUM!</v>
      </c>
      <c r="KXZ48" s="36">
        <f>IRRm(KXY42:KZX42)</f>
        <v>1.0999999999999999</v>
      </c>
      <c r="KYA48" s="36"/>
      <c r="KYB48" s="36"/>
      <c r="KYC48" s="27" t="e">
        <f>IRR(KYC42:LAB42)</f>
        <v>#NUM!</v>
      </c>
      <c r="KYD48" s="36">
        <f>IRRm(KYC42:LAB42)</f>
        <v>1.0999999999999999</v>
      </c>
      <c r="KYE48" s="36"/>
      <c r="KYF48" s="36"/>
      <c r="KYG48" s="27" t="e">
        <f>IRR(KYG42:LAF42)</f>
        <v>#NUM!</v>
      </c>
      <c r="KYH48" s="36">
        <f>IRRm(KYG42:LAF42)</f>
        <v>1.0999999999999999</v>
      </c>
      <c r="KYI48" s="36"/>
      <c r="KYJ48" s="36"/>
      <c r="KYK48" s="27" t="e">
        <f>IRR(KYK42:LAJ42)</f>
        <v>#NUM!</v>
      </c>
      <c r="KYL48" s="36">
        <f>IRRm(KYK42:LAJ42)</f>
        <v>1.0999999999999999</v>
      </c>
      <c r="KYM48" s="36"/>
      <c r="KYN48" s="36"/>
      <c r="KYO48" s="27" t="e">
        <f>IRR(KYO42:LAN42)</f>
        <v>#NUM!</v>
      </c>
      <c r="KYP48" s="36">
        <f>IRRm(KYO42:LAN42)</f>
        <v>1.0999999999999999</v>
      </c>
      <c r="KYQ48" s="36"/>
      <c r="KYR48" s="36"/>
      <c r="KYS48" s="27" t="e">
        <f>IRR(KYS42:LAR42)</f>
        <v>#NUM!</v>
      </c>
      <c r="KYT48" s="36">
        <f>IRRm(KYS42:LAR42)</f>
        <v>1.0999999999999999</v>
      </c>
      <c r="KYU48" s="36"/>
      <c r="KYV48" s="36"/>
      <c r="KYW48" s="27" t="e">
        <f>IRR(KYW42:LAV42)</f>
        <v>#NUM!</v>
      </c>
      <c r="KYX48" s="36">
        <f>IRRm(KYW42:LAV42)</f>
        <v>1.0999999999999999</v>
      </c>
      <c r="KYY48" s="36"/>
      <c r="KYZ48" s="36"/>
      <c r="KZA48" s="27" t="e">
        <f>IRR(KZA42:LAZ42)</f>
        <v>#NUM!</v>
      </c>
      <c r="KZB48" s="36">
        <f>IRRm(KZA42:LAZ42)</f>
        <v>1.0999999999999999</v>
      </c>
      <c r="KZC48" s="36"/>
      <c r="KZD48" s="36"/>
      <c r="KZE48" s="27" t="e">
        <f>IRR(KZE42:LBD42)</f>
        <v>#NUM!</v>
      </c>
      <c r="KZF48" s="36">
        <f>IRRm(KZE42:LBD42)</f>
        <v>1.0999999999999999</v>
      </c>
      <c r="KZG48" s="36"/>
      <c r="KZH48" s="36"/>
      <c r="KZI48" s="27" t="e">
        <f>IRR(KZI42:LBH42)</f>
        <v>#NUM!</v>
      </c>
      <c r="KZJ48" s="36">
        <f>IRRm(KZI42:LBH42)</f>
        <v>1.0999999999999999</v>
      </c>
      <c r="KZK48" s="36"/>
      <c r="KZL48" s="36"/>
      <c r="KZM48" s="27" t="e">
        <f>IRR(KZM42:LBL42)</f>
        <v>#NUM!</v>
      </c>
      <c r="KZN48" s="36">
        <f>IRRm(KZM42:LBL42)</f>
        <v>1.0999999999999999</v>
      </c>
      <c r="KZO48" s="36"/>
      <c r="KZP48" s="36"/>
      <c r="KZQ48" s="27" t="e">
        <f>IRR(KZQ42:LBP42)</f>
        <v>#NUM!</v>
      </c>
      <c r="KZR48" s="36">
        <f>IRRm(KZQ42:LBP42)</f>
        <v>1.0999999999999999</v>
      </c>
      <c r="KZS48" s="36"/>
      <c r="KZT48" s="36"/>
      <c r="KZU48" s="27" t="e">
        <f>IRR(KZU42:LBT42)</f>
        <v>#NUM!</v>
      </c>
      <c r="KZV48" s="36">
        <f>IRRm(KZU42:LBT42)</f>
        <v>1.0999999999999999</v>
      </c>
      <c r="KZW48" s="36"/>
      <c r="KZX48" s="36"/>
      <c r="KZY48" s="27" t="e">
        <f>IRR(KZY42:LBX42)</f>
        <v>#NUM!</v>
      </c>
      <c r="KZZ48" s="36">
        <f>IRRm(KZY42:LBX42)</f>
        <v>1.0999999999999999</v>
      </c>
      <c r="LAA48" s="36"/>
      <c r="LAB48" s="36"/>
      <c r="LAC48" s="27" t="e">
        <f>IRR(LAC42:LCB42)</f>
        <v>#NUM!</v>
      </c>
      <c r="LAD48" s="36">
        <f>IRRm(LAC42:LCB42)</f>
        <v>1.0999999999999999</v>
      </c>
      <c r="LAE48" s="36"/>
      <c r="LAF48" s="36"/>
      <c r="LAG48" s="27" t="e">
        <f>IRR(LAG42:LCF42)</f>
        <v>#NUM!</v>
      </c>
      <c r="LAH48" s="36">
        <f>IRRm(LAG42:LCF42)</f>
        <v>1.0999999999999999</v>
      </c>
      <c r="LAI48" s="36"/>
      <c r="LAJ48" s="36"/>
      <c r="LAK48" s="27" t="e">
        <f>IRR(LAK42:LCJ42)</f>
        <v>#NUM!</v>
      </c>
      <c r="LAL48" s="36">
        <f>IRRm(LAK42:LCJ42)</f>
        <v>1.0999999999999999</v>
      </c>
      <c r="LAM48" s="36"/>
      <c r="LAN48" s="36"/>
      <c r="LAO48" s="27" t="e">
        <f>IRR(LAO42:LCN42)</f>
        <v>#NUM!</v>
      </c>
      <c r="LAP48" s="36">
        <f>IRRm(LAO42:LCN42)</f>
        <v>1.0999999999999999</v>
      </c>
      <c r="LAQ48" s="36"/>
      <c r="LAR48" s="36"/>
      <c r="LAS48" s="27" t="e">
        <f>IRR(LAS42:LCR42)</f>
        <v>#NUM!</v>
      </c>
      <c r="LAT48" s="36">
        <f>IRRm(LAS42:LCR42)</f>
        <v>1.0999999999999999</v>
      </c>
      <c r="LAU48" s="36"/>
      <c r="LAV48" s="36"/>
      <c r="LAW48" s="27" t="e">
        <f>IRR(LAW42:LCV42)</f>
        <v>#NUM!</v>
      </c>
      <c r="LAX48" s="36">
        <f>IRRm(LAW42:LCV42)</f>
        <v>1.0999999999999999</v>
      </c>
      <c r="LAY48" s="36"/>
      <c r="LAZ48" s="36"/>
      <c r="LBA48" s="27" t="e">
        <f>IRR(LBA42:LCZ42)</f>
        <v>#NUM!</v>
      </c>
      <c r="LBB48" s="36">
        <f>IRRm(LBA42:LCZ42)</f>
        <v>1.0999999999999999</v>
      </c>
      <c r="LBC48" s="36"/>
      <c r="LBD48" s="36"/>
      <c r="LBE48" s="27" t="e">
        <f>IRR(LBE42:LDD42)</f>
        <v>#NUM!</v>
      </c>
      <c r="LBF48" s="36">
        <f>IRRm(LBE42:LDD42)</f>
        <v>1.0999999999999999</v>
      </c>
      <c r="LBG48" s="36"/>
      <c r="LBH48" s="36"/>
      <c r="LBI48" s="27" t="e">
        <f>IRR(LBI42:LDH42)</f>
        <v>#NUM!</v>
      </c>
      <c r="LBJ48" s="36">
        <f>IRRm(LBI42:LDH42)</f>
        <v>1.0999999999999999</v>
      </c>
      <c r="LBK48" s="36"/>
      <c r="LBL48" s="36"/>
      <c r="LBM48" s="27" t="e">
        <f>IRR(LBM42:LDL42)</f>
        <v>#NUM!</v>
      </c>
      <c r="LBN48" s="36">
        <f>IRRm(LBM42:LDL42)</f>
        <v>1.0999999999999999</v>
      </c>
      <c r="LBO48" s="36"/>
      <c r="LBP48" s="36"/>
      <c r="LBQ48" s="27" t="e">
        <f>IRR(LBQ42:LDP42)</f>
        <v>#NUM!</v>
      </c>
      <c r="LBR48" s="36">
        <f>IRRm(LBQ42:LDP42)</f>
        <v>1.0999999999999999</v>
      </c>
      <c r="LBS48" s="36"/>
      <c r="LBT48" s="36"/>
      <c r="LBU48" s="27" t="e">
        <f>IRR(LBU42:LDT42)</f>
        <v>#NUM!</v>
      </c>
      <c r="LBV48" s="36">
        <f>IRRm(LBU42:LDT42)</f>
        <v>1.0999999999999999</v>
      </c>
      <c r="LBW48" s="36"/>
      <c r="LBX48" s="36"/>
      <c r="LBY48" s="27" t="e">
        <f>IRR(LBY42:LDX42)</f>
        <v>#NUM!</v>
      </c>
      <c r="LBZ48" s="36">
        <f>IRRm(LBY42:LDX42)</f>
        <v>1.0999999999999999</v>
      </c>
      <c r="LCA48" s="36"/>
      <c r="LCB48" s="36"/>
      <c r="LCC48" s="27" t="e">
        <f>IRR(LCC42:LEB42)</f>
        <v>#NUM!</v>
      </c>
      <c r="LCD48" s="36">
        <f>IRRm(LCC42:LEB42)</f>
        <v>1.0999999999999999</v>
      </c>
      <c r="LCE48" s="36"/>
      <c r="LCF48" s="36"/>
      <c r="LCG48" s="27" t="e">
        <f>IRR(LCG42:LEF42)</f>
        <v>#NUM!</v>
      </c>
      <c r="LCH48" s="36">
        <f>IRRm(LCG42:LEF42)</f>
        <v>1.0999999999999999</v>
      </c>
      <c r="LCI48" s="36"/>
      <c r="LCJ48" s="36"/>
      <c r="LCK48" s="27" t="e">
        <f>IRR(LCK42:LEJ42)</f>
        <v>#NUM!</v>
      </c>
      <c r="LCL48" s="36">
        <f>IRRm(LCK42:LEJ42)</f>
        <v>1.0999999999999999</v>
      </c>
      <c r="LCM48" s="36"/>
      <c r="LCN48" s="36"/>
      <c r="LCO48" s="27" t="e">
        <f>IRR(LCO42:LEN42)</f>
        <v>#NUM!</v>
      </c>
      <c r="LCP48" s="36">
        <f>IRRm(LCO42:LEN42)</f>
        <v>1.0999999999999999</v>
      </c>
      <c r="LCQ48" s="36"/>
      <c r="LCR48" s="36"/>
      <c r="LCS48" s="27" t="e">
        <f>IRR(LCS42:LER42)</f>
        <v>#NUM!</v>
      </c>
      <c r="LCT48" s="36">
        <f>IRRm(LCS42:LER42)</f>
        <v>1.0999999999999999</v>
      </c>
      <c r="LCU48" s="36"/>
      <c r="LCV48" s="36"/>
      <c r="LCW48" s="27" t="e">
        <f>IRR(LCW42:LEV42)</f>
        <v>#NUM!</v>
      </c>
      <c r="LCX48" s="36">
        <f>IRRm(LCW42:LEV42)</f>
        <v>1.0999999999999999</v>
      </c>
      <c r="LCY48" s="36"/>
      <c r="LCZ48" s="36"/>
      <c r="LDA48" s="27" t="e">
        <f>IRR(LDA42:LEZ42)</f>
        <v>#NUM!</v>
      </c>
      <c r="LDB48" s="36">
        <f>IRRm(LDA42:LEZ42)</f>
        <v>1.0999999999999999</v>
      </c>
      <c r="LDC48" s="36"/>
      <c r="LDD48" s="36"/>
      <c r="LDE48" s="27" t="e">
        <f>IRR(LDE42:LFD42)</f>
        <v>#NUM!</v>
      </c>
      <c r="LDF48" s="36">
        <f>IRRm(LDE42:LFD42)</f>
        <v>1.0999999999999999</v>
      </c>
      <c r="LDG48" s="36"/>
      <c r="LDH48" s="36"/>
      <c r="LDI48" s="27" t="e">
        <f>IRR(LDI42:LFH42)</f>
        <v>#NUM!</v>
      </c>
      <c r="LDJ48" s="36">
        <f>IRRm(LDI42:LFH42)</f>
        <v>1.0999999999999999</v>
      </c>
      <c r="LDK48" s="36"/>
      <c r="LDL48" s="36"/>
      <c r="LDM48" s="27" t="e">
        <f>IRR(LDM42:LFL42)</f>
        <v>#NUM!</v>
      </c>
      <c r="LDN48" s="36">
        <f>IRRm(LDM42:LFL42)</f>
        <v>1.0999999999999999</v>
      </c>
      <c r="LDO48" s="36"/>
      <c r="LDP48" s="36"/>
      <c r="LDQ48" s="27" t="e">
        <f>IRR(LDQ42:LFP42)</f>
        <v>#NUM!</v>
      </c>
      <c r="LDR48" s="36">
        <f>IRRm(LDQ42:LFP42)</f>
        <v>1.0999999999999999</v>
      </c>
      <c r="LDS48" s="36"/>
      <c r="LDT48" s="36"/>
      <c r="LDU48" s="27" t="e">
        <f>IRR(LDU42:LFT42)</f>
        <v>#NUM!</v>
      </c>
      <c r="LDV48" s="36">
        <f>IRRm(LDU42:LFT42)</f>
        <v>1.0999999999999999</v>
      </c>
      <c r="LDW48" s="36"/>
      <c r="LDX48" s="36"/>
      <c r="LDY48" s="27" t="e">
        <f>IRR(LDY42:LFX42)</f>
        <v>#NUM!</v>
      </c>
      <c r="LDZ48" s="36">
        <f>IRRm(LDY42:LFX42)</f>
        <v>1.0999999999999999</v>
      </c>
      <c r="LEA48" s="36"/>
      <c r="LEB48" s="36"/>
      <c r="LEC48" s="27" t="e">
        <f>IRR(LEC42:LGB42)</f>
        <v>#NUM!</v>
      </c>
      <c r="LED48" s="36">
        <f>IRRm(LEC42:LGB42)</f>
        <v>1.0999999999999999</v>
      </c>
      <c r="LEE48" s="36"/>
      <c r="LEF48" s="36"/>
      <c r="LEG48" s="27" t="e">
        <f>IRR(LEG42:LGF42)</f>
        <v>#NUM!</v>
      </c>
      <c r="LEH48" s="36">
        <f>IRRm(LEG42:LGF42)</f>
        <v>1.0999999999999999</v>
      </c>
      <c r="LEI48" s="36"/>
      <c r="LEJ48" s="36"/>
      <c r="LEK48" s="27" t="e">
        <f>IRR(LEK42:LGJ42)</f>
        <v>#NUM!</v>
      </c>
      <c r="LEL48" s="36">
        <f>IRRm(LEK42:LGJ42)</f>
        <v>1.0999999999999999</v>
      </c>
      <c r="LEM48" s="36"/>
      <c r="LEN48" s="36"/>
      <c r="LEO48" s="27" t="e">
        <f>IRR(LEO42:LGN42)</f>
        <v>#NUM!</v>
      </c>
      <c r="LEP48" s="36">
        <f>IRRm(LEO42:LGN42)</f>
        <v>1.0999999999999999</v>
      </c>
      <c r="LEQ48" s="36"/>
      <c r="LER48" s="36"/>
      <c r="LES48" s="27" t="e">
        <f>IRR(LES42:LGR42)</f>
        <v>#NUM!</v>
      </c>
      <c r="LET48" s="36">
        <f>IRRm(LES42:LGR42)</f>
        <v>1.0999999999999999</v>
      </c>
      <c r="LEU48" s="36"/>
      <c r="LEV48" s="36"/>
      <c r="LEW48" s="27" t="e">
        <f>IRR(LEW42:LGV42)</f>
        <v>#NUM!</v>
      </c>
      <c r="LEX48" s="36">
        <f>IRRm(LEW42:LGV42)</f>
        <v>1.0999999999999999</v>
      </c>
      <c r="LEY48" s="36"/>
      <c r="LEZ48" s="36"/>
      <c r="LFA48" s="27" t="e">
        <f>IRR(LFA42:LGZ42)</f>
        <v>#NUM!</v>
      </c>
      <c r="LFB48" s="36">
        <f>IRRm(LFA42:LGZ42)</f>
        <v>1.0999999999999999</v>
      </c>
      <c r="LFC48" s="36"/>
      <c r="LFD48" s="36"/>
      <c r="LFE48" s="27" t="e">
        <f>IRR(LFE42:LHD42)</f>
        <v>#NUM!</v>
      </c>
      <c r="LFF48" s="36">
        <f>IRRm(LFE42:LHD42)</f>
        <v>1.0999999999999999</v>
      </c>
      <c r="LFG48" s="36"/>
      <c r="LFH48" s="36"/>
      <c r="LFI48" s="27" t="e">
        <f>IRR(LFI42:LHH42)</f>
        <v>#NUM!</v>
      </c>
      <c r="LFJ48" s="36">
        <f>IRRm(LFI42:LHH42)</f>
        <v>1.0999999999999999</v>
      </c>
      <c r="LFK48" s="36"/>
      <c r="LFL48" s="36"/>
      <c r="LFM48" s="27" t="e">
        <f>IRR(LFM42:LHL42)</f>
        <v>#NUM!</v>
      </c>
      <c r="LFN48" s="36">
        <f>IRRm(LFM42:LHL42)</f>
        <v>1.0999999999999999</v>
      </c>
      <c r="LFO48" s="36"/>
      <c r="LFP48" s="36"/>
      <c r="LFQ48" s="27" t="e">
        <f>IRR(LFQ42:LHP42)</f>
        <v>#NUM!</v>
      </c>
      <c r="LFR48" s="36">
        <f>IRRm(LFQ42:LHP42)</f>
        <v>1.0999999999999999</v>
      </c>
      <c r="LFS48" s="36"/>
      <c r="LFT48" s="36"/>
      <c r="LFU48" s="27" t="e">
        <f>IRR(LFU42:LHT42)</f>
        <v>#NUM!</v>
      </c>
      <c r="LFV48" s="36">
        <f>IRRm(LFU42:LHT42)</f>
        <v>1.0999999999999999</v>
      </c>
      <c r="LFW48" s="36"/>
      <c r="LFX48" s="36"/>
      <c r="LFY48" s="27" t="e">
        <f>IRR(LFY42:LHX42)</f>
        <v>#NUM!</v>
      </c>
      <c r="LFZ48" s="36">
        <f>IRRm(LFY42:LHX42)</f>
        <v>1.0999999999999999</v>
      </c>
      <c r="LGA48" s="36"/>
      <c r="LGB48" s="36"/>
      <c r="LGC48" s="27" t="e">
        <f>IRR(LGC42:LIB42)</f>
        <v>#NUM!</v>
      </c>
      <c r="LGD48" s="36">
        <f>IRRm(LGC42:LIB42)</f>
        <v>1.0999999999999999</v>
      </c>
      <c r="LGE48" s="36"/>
      <c r="LGF48" s="36"/>
      <c r="LGG48" s="27" t="e">
        <f>IRR(LGG42:LIF42)</f>
        <v>#NUM!</v>
      </c>
      <c r="LGH48" s="36">
        <f>IRRm(LGG42:LIF42)</f>
        <v>1.0999999999999999</v>
      </c>
      <c r="LGI48" s="36"/>
      <c r="LGJ48" s="36"/>
      <c r="LGK48" s="27" t="e">
        <f>IRR(LGK42:LIJ42)</f>
        <v>#NUM!</v>
      </c>
      <c r="LGL48" s="36">
        <f>IRRm(LGK42:LIJ42)</f>
        <v>1.0999999999999999</v>
      </c>
      <c r="LGM48" s="36"/>
      <c r="LGN48" s="36"/>
      <c r="LGO48" s="27" t="e">
        <f>IRR(LGO42:LIN42)</f>
        <v>#NUM!</v>
      </c>
      <c r="LGP48" s="36">
        <f>IRRm(LGO42:LIN42)</f>
        <v>1.0999999999999999</v>
      </c>
      <c r="LGQ48" s="36"/>
      <c r="LGR48" s="36"/>
      <c r="LGS48" s="27" t="e">
        <f>IRR(LGS42:LIR42)</f>
        <v>#NUM!</v>
      </c>
      <c r="LGT48" s="36">
        <f>IRRm(LGS42:LIR42)</f>
        <v>1.0999999999999999</v>
      </c>
      <c r="LGU48" s="36"/>
      <c r="LGV48" s="36"/>
      <c r="LGW48" s="27" t="e">
        <f>IRR(LGW42:LIV42)</f>
        <v>#NUM!</v>
      </c>
      <c r="LGX48" s="36">
        <f>IRRm(LGW42:LIV42)</f>
        <v>1.0999999999999999</v>
      </c>
      <c r="LGY48" s="36"/>
      <c r="LGZ48" s="36"/>
      <c r="LHA48" s="27" t="e">
        <f>IRR(LHA42:LIZ42)</f>
        <v>#NUM!</v>
      </c>
      <c r="LHB48" s="36">
        <f>IRRm(LHA42:LIZ42)</f>
        <v>1.0999999999999999</v>
      </c>
      <c r="LHC48" s="36"/>
      <c r="LHD48" s="36"/>
      <c r="LHE48" s="27" t="e">
        <f>IRR(LHE42:LJD42)</f>
        <v>#NUM!</v>
      </c>
      <c r="LHF48" s="36">
        <f>IRRm(LHE42:LJD42)</f>
        <v>1.0999999999999999</v>
      </c>
      <c r="LHG48" s="36"/>
      <c r="LHH48" s="36"/>
      <c r="LHI48" s="27" t="e">
        <f>IRR(LHI42:LJH42)</f>
        <v>#NUM!</v>
      </c>
      <c r="LHJ48" s="36">
        <f>IRRm(LHI42:LJH42)</f>
        <v>1.0999999999999999</v>
      </c>
      <c r="LHK48" s="36"/>
      <c r="LHL48" s="36"/>
      <c r="LHM48" s="27" t="e">
        <f>IRR(LHM42:LJL42)</f>
        <v>#NUM!</v>
      </c>
      <c r="LHN48" s="36">
        <f>IRRm(LHM42:LJL42)</f>
        <v>1.0999999999999999</v>
      </c>
      <c r="LHO48" s="36"/>
      <c r="LHP48" s="36"/>
      <c r="LHQ48" s="27" t="e">
        <f>IRR(LHQ42:LJP42)</f>
        <v>#NUM!</v>
      </c>
      <c r="LHR48" s="36">
        <f>IRRm(LHQ42:LJP42)</f>
        <v>1.0999999999999999</v>
      </c>
      <c r="LHS48" s="36"/>
      <c r="LHT48" s="36"/>
      <c r="LHU48" s="27" t="e">
        <f>IRR(LHU42:LJT42)</f>
        <v>#NUM!</v>
      </c>
      <c r="LHV48" s="36">
        <f>IRRm(LHU42:LJT42)</f>
        <v>1.0999999999999999</v>
      </c>
      <c r="LHW48" s="36"/>
      <c r="LHX48" s="36"/>
      <c r="LHY48" s="27" t="e">
        <f>IRR(LHY42:LJX42)</f>
        <v>#NUM!</v>
      </c>
      <c r="LHZ48" s="36">
        <f>IRRm(LHY42:LJX42)</f>
        <v>1.0999999999999999</v>
      </c>
      <c r="LIA48" s="36"/>
      <c r="LIB48" s="36"/>
      <c r="LIC48" s="27" t="e">
        <f>IRR(LIC42:LKB42)</f>
        <v>#NUM!</v>
      </c>
      <c r="LID48" s="36">
        <f>IRRm(LIC42:LKB42)</f>
        <v>1.0999999999999999</v>
      </c>
      <c r="LIE48" s="36"/>
      <c r="LIF48" s="36"/>
      <c r="LIG48" s="27" t="e">
        <f>IRR(LIG42:LKF42)</f>
        <v>#NUM!</v>
      </c>
      <c r="LIH48" s="36">
        <f>IRRm(LIG42:LKF42)</f>
        <v>1.0999999999999999</v>
      </c>
      <c r="LII48" s="36"/>
      <c r="LIJ48" s="36"/>
      <c r="LIK48" s="27" t="e">
        <f>IRR(LIK42:LKJ42)</f>
        <v>#NUM!</v>
      </c>
      <c r="LIL48" s="36">
        <f>IRRm(LIK42:LKJ42)</f>
        <v>1.0999999999999999</v>
      </c>
      <c r="LIM48" s="36"/>
      <c r="LIN48" s="36"/>
      <c r="LIO48" s="27" t="e">
        <f>IRR(LIO42:LKN42)</f>
        <v>#NUM!</v>
      </c>
      <c r="LIP48" s="36">
        <f>IRRm(LIO42:LKN42)</f>
        <v>1.0999999999999999</v>
      </c>
      <c r="LIQ48" s="36"/>
      <c r="LIR48" s="36"/>
      <c r="LIS48" s="27" t="e">
        <f>IRR(LIS42:LKR42)</f>
        <v>#NUM!</v>
      </c>
      <c r="LIT48" s="36">
        <f>IRRm(LIS42:LKR42)</f>
        <v>1.0999999999999999</v>
      </c>
      <c r="LIU48" s="36"/>
      <c r="LIV48" s="36"/>
      <c r="LIW48" s="27" t="e">
        <f>IRR(LIW42:LKV42)</f>
        <v>#NUM!</v>
      </c>
      <c r="LIX48" s="36">
        <f>IRRm(LIW42:LKV42)</f>
        <v>1.0999999999999999</v>
      </c>
      <c r="LIY48" s="36"/>
      <c r="LIZ48" s="36"/>
      <c r="LJA48" s="27" t="e">
        <f>IRR(LJA42:LKZ42)</f>
        <v>#NUM!</v>
      </c>
      <c r="LJB48" s="36">
        <f>IRRm(LJA42:LKZ42)</f>
        <v>1.0999999999999999</v>
      </c>
      <c r="LJC48" s="36"/>
      <c r="LJD48" s="36"/>
      <c r="LJE48" s="27" t="e">
        <f>IRR(LJE42:LLD42)</f>
        <v>#NUM!</v>
      </c>
      <c r="LJF48" s="36">
        <f>IRRm(LJE42:LLD42)</f>
        <v>1.0999999999999999</v>
      </c>
      <c r="LJG48" s="36"/>
      <c r="LJH48" s="36"/>
      <c r="LJI48" s="27" t="e">
        <f>IRR(LJI42:LLH42)</f>
        <v>#NUM!</v>
      </c>
      <c r="LJJ48" s="36">
        <f>IRRm(LJI42:LLH42)</f>
        <v>1.0999999999999999</v>
      </c>
      <c r="LJK48" s="36"/>
      <c r="LJL48" s="36"/>
      <c r="LJM48" s="27" t="e">
        <f>IRR(LJM42:LLL42)</f>
        <v>#NUM!</v>
      </c>
      <c r="LJN48" s="36">
        <f>IRRm(LJM42:LLL42)</f>
        <v>1.0999999999999999</v>
      </c>
      <c r="LJO48" s="36"/>
      <c r="LJP48" s="36"/>
      <c r="LJQ48" s="27" t="e">
        <f>IRR(LJQ42:LLP42)</f>
        <v>#NUM!</v>
      </c>
      <c r="LJR48" s="36">
        <f>IRRm(LJQ42:LLP42)</f>
        <v>1.0999999999999999</v>
      </c>
      <c r="LJS48" s="36"/>
      <c r="LJT48" s="36"/>
      <c r="LJU48" s="27" t="e">
        <f>IRR(LJU42:LLT42)</f>
        <v>#NUM!</v>
      </c>
      <c r="LJV48" s="36">
        <f>IRRm(LJU42:LLT42)</f>
        <v>1.0999999999999999</v>
      </c>
      <c r="LJW48" s="36"/>
      <c r="LJX48" s="36"/>
      <c r="LJY48" s="27" t="e">
        <f>IRR(LJY42:LLX42)</f>
        <v>#NUM!</v>
      </c>
      <c r="LJZ48" s="36">
        <f>IRRm(LJY42:LLX42)</f>
        <v>1.0999999999999999</v>
      </c>
      <c r="LKA48" s="36"/>
      <c r="LKB48" s="36"/>
      <c r="LKC48" s="27" t="e">
        <f>IRR(LKC42:LMB42)</f>
        <v>#NUM!</v>
      </c>
      <c r="LKD48" s="36">
        <f>IRRm(LKC42:LMB42)</f>
        <v>1.0999999999999999</v>
      </c>
      <c r="LKE48" s="36"/>
      <c r="LKF48" s="36"/>
      <c r="LKG48" s="27" t="e">
        <f>IRR(LKG42:LMF42)</f>
        <v>#NUM!</v>
      </c>
      <c r="LKH48" s="36">
        <f>IRRm(LKG42:LMF42)</f>
        <v>1.0999999999999999</v>
      </c>
      <c r="LKI48" s="36"/>
      <c r="LKJ48" s="36"/>
      <c r="LKK48" s="27" t="e">
        <f>IRR(LKK42:LMJ42)</f>
        <v>#NUM!</v>
      </c>
      <c r="LKL48" s="36">
        <f>IRRm(LKK42:LMJ42)</f>
        <v>1.0999999999999999</v>
      </c>
      <c r="LKM48" s="36"/>
      <c r="LKN48" s="36"/>
      <c r="LKO48" s="27" t="e">
        <f>IRR(LKO42:LMN42)</f>
        <v>#NUM!</v>
      </c>
      <c r="LKP48" s="36">
        <f>IRRm(LKO42:LMN42)</f>
        <v>1.0999999999999999</v>
      </c>
      <c r="LKQ48" s="36"/>
      <c r="LKR48" s="36"/>
      <c r="LKS48" s="27" t="e">
        <f>IRR(LKS42:LMR42)</f>
        <v>#NUM!</v>
      </c>
      <c r="LKT48" s="36">
        <f>IRRm(LKS42:LMR42)</f>
        <v>1.0999999999999999</v>
      </c>
      <c r="LKU48" s="36"/>
      <c r="LKV48" s="36"/>
      <c r="LKW48" s="27" t="e">
        <f>IRR(LKW42:LMV42)</f>
        <v>#NUM!</v>
      </c>
      <c r="LKX48" s="36">
        <f>IRRm(LKW42:LMV42)</f>
        <v>1.0999999999999999</v>
      </c>
      <c r="LKY48" s="36"/>
      <c r="LKZ48" s="36"/>
      <c r="LLA48" s="27" t="e">
        <f>IRR(LLA42:LMZ42)</f>
        <v>#NUM!</v>
      </c>
      <c r="LLB48" s="36">
        <f>IRRm(LLA42:LMZ42)</f>
        <v>1.0999999999999999</v>
      </c>
      <c r="LLC48" s="36"/>
      <c r="LLD48" s="36"/>
      <c r="LLE48" s="27" t="e">
        <f>IRR(LLE42:LND42)</f>
        <v>#NUM!</v>
      </c>
      <c r="LLF48" s="36">
        <f>IRRm(LLE42:LND42)</f>
        <v>1.0999999999999999</v>
      </c>
      <c r="LLG48" s="36"/>
      <c r="LLH48" s="36"/>
      <c r="LLI48" s="27" t="e">
        <f>IRR(LLI42:LNH42)</f>
        <v>#NUM!</v>
      </c>
      <c r="LLJ48" s="36">
        <f>IRRm(LLI42:LNH42)</f>
        <v>1.0999999999999999</v>
      </c>
      <c r="LLK48" s="36"/>
      <c r="LLL48" s="36"/>
      <c r="LLM48" s="27" t="e">
        <f>IRR(LLM42:LNL42)</f>
        <v>#NUM!</v>
      </c>
      <c r="LLN48" s="36">
        <f>IRRm(LLM42:LNL42)</f>
        <v>1.0999999999999999</v>
      </c>
      <c r="LLO48" s="36"/>
      <c r="LLP48" s="36"/>
      <c r="LLQ48" s="27" t="e">
        <f>IRR(LLQ42:LNP42)</f>
        <v>#NUM!</v>
      </c>
      <c r="LLR48" s="36">
        <f>IRRm(LLQ42:LNP42)</f>
        <v>1.0999999999999999</v>
      </c>
      <c r="LLS48" s="36"/>
      <c r="LLT48" s="36"/>
      <c r="LLU48" s="27" t="e">
        <f>IRR(LLU42:LNT42)</f>
        <v>#NUM!</v>
      </c>
      <c r="LLV48" s="36">
        <f>IRRm(LLU42:LNT42)</f>
        <v>1.0999999999999999</v>
      </c>
      <c r="LLW48" s="36"/>
      <c r="LLX48" s="36"/>
      <c r="LLY48" s="27" t="e">
        <f>IRR(LLY42:LNX42)</f>
        <v>#NUM!</v>
      </c>
      <c r="LLZ48" s="36">
        <f>IRRm(LLY42:LNX42)</f>
        <v>1.0999999999999999</v>
      </c>
      <c r="LMA48" s="36"/>
      <c r="LMB48" s="36"/>
      <c r="LMC48" s="27" t="e">
        <f>IRR(LMC42:LOB42)</f>
        <v>#NUM!</v>
      </c>
      <c r="LMD48" s="36">
        <f>IRRm(LMC42:LOB42)</f>
        <v>1.0999999999999999</v>
      </c>
      <c r="LME48" s="36"/>
      <c r="LMF48" s="36"/>
      <c r="LMG48" s="27" t="e">
        <f>IRR(LMG42:LOF42)</f>
        <v>#NUM!</v>
      </c>
      <c r="LMH48" s="36">
        <f>IRRm(LMG42:LOF42)</f>
        <v>1.0999999999999999</v>
      </c>
      <c r="LMI48" s="36"/>
      <c r="LMJ48" s="36"/>
      <c r="LMK48" s="27" t="e">
        <f>IRR(LMK42:LOJ42)</f>
        <v>#NUM!</v>
      </c>
      <c r="LML48" s="36">
        <f>IRRm(LMK42:LOJ42)</f>
        <v>1.0999999999999999</v>
      </c>
      <c r="LMM48" s="36"/>
      <c r="LMN48" s="36"/>
      <c r="LMO48" s="27" t="e">
        <f>IRR(LMO42:LON42)</f>
        <v>#NUM!</v>
      </c>
      <c r="LMP48" s="36">
        <f>IRRm(LMO42:LON42)</f>
        <v>1.0999999999999999</v>
      </c>
      <c r="LMQ48" s="36"/>
      <c r="LMR48" s="36"/>
      <c r="LMS48" s="27" t="e">
        <f>IRR(LMS42:LOR42)</f>
        <v>#NUM!</v>
      </c>
      <c r="LMT48" s="36">
        <f>IRRm(LMS42:LOR42)</f>
        <v>1.0999999999999999</v>
      </c>
      <c r="LMU48" s="36"/>
      <c r="LMV48" s="36"/>
      <c r="LMW48" s="27" t="e">
        <f>IRR(LMW42:LOV42)</f>
        <v>#NUM!</v>
      </c>
      <c r="LMX48" s="36">
        <f>IRRm(LMW42:LOV42)</f>
        <v>1.0999999999999999</v>
      </c>
      <c r="LMY48" s="36"/>
      <c r="LMZ48" s="36"/>
      <c r="LNA48" s="27" t="e">
        <f>IRR(LNA42:LOZ42)</f>
        <v>#NUM!</v>
      </c>
      <c r="LNB48" s="36">
        <f>IRRm(LNA42:LOZ42)</f>
        <v>1.0999999999999999</v>
      </c>
      <c r="LNC48" s="36"/>
      <c r="LND48" s="36"/>
      <c r="LNE48" s="27" t="e">
        <f>IRR(LNE42:LPD42)</f>
        <v>#NUM!</v>
      </c>
      <c r="LNF48" s="36">
        <f>IRRm(LNE42:LPD42)</f>
        <v>1.0999999999999999</v>
      </c>
      <c r="LNG48" s="36"/>
      <c r="LNH48" s="36"/>
      <c r="LNI48" s="27" t="e">
        <f>IRR(LNI42:LPH42)</f>
        <v>#NUM!</v>
      </c>
      <c r="LNJ48" s="36">
        <f>IRRm(LNI42:LPH42)</f>
        <v>1.0999999999999999</v>
      </c>
      <c r="LNK48" s="36"/>
      <c r="LNL48" s="36"/>
      <c r="LNM48" s="27" t="e">
        <f>IRR(LNM42:LPL42)</f>
        <v>#NUM!</v>
      </c>
      <c r="LNN48" s="36">
        <f>IRRm(LNM42:LPL42)</f>
        <v>1.0999999999999999</v>
      </c>
      <c r="LNO48" s="36"/>
      <c r="LNP48" s="36"/>
      <c r="LNQ48" s="27" t="e">
        <f>IRR(LNQ42:LPP42)</f>
        <v>#NUM!</v>
      </c>
      <c r="LNR48" s="36">
        <f>IRRm(LNQ42:LPP42)</f>
        <v>1.0999999999999999</v>
      </c>
      <c r="LNS48" s="36"/>
      <c r="LNT48" s="36"/>
      <c r="LNU48" s="27" t="e">
        <f>IRR(LNU42:LPT42)</f>
        <v>#NUM!</v>
      </c>
      <c r="LNV48" s="36">
        <f>IRRm(LNU42:LPT42)</f>
        <v>1.0999999999999999</v>
      </c>
      <c r="LNW48" s="36"/>
      <c r="LNX48" s="36"/>
      <c r="LNY48" s="27" t="e">
        <f>IRR(LNY42:LPX42)</f>
        <v>#NUM!</v>
      </c>
      <c r="LNZ48" s="36">
        <f>IRRm(LNY42:LPX42)</f>
        <v>1.0999999999999999</v>
      </c>
      <c r="LOA48" s="36"/>
      <c r="LOB48" s="36"/>
      <c r="LOC48" s="27" t="e">
        <f>IRR(LOC42:LQB42)</f>
        <v>#NUM!</v>
      </c>
      <c r="LOD48" s="36">
        <f>IRRm(LOC42:LQB42)</f>
        <v>1.0999999999999999</v>
      </c>
      <c r="LOE48" s="36"/>
      <c r="LOF48" s="36"/>
      <c r="LOG48" s="27" t="e">
        <f>IRR(LOG42:LQF42)</f>
        <v>#NUM!</v>
      </c>
      <c r="LOH48" s="36">
        <f>IRRm(LOG42:LQF42)</f>
        <v>1.0999999999999999</v>
      </c>
      <c r="LOI48" s="36"/>
      <c r="LOJ48" s="36"/>
      <c r="LOK48" s="27" t="e">
        <f>IRR(LOK42:LQJ42)</f>
        <v>#NUM!</v>
      </c>
      <c r="LOL48" s="36">
        <f>IRRm(LOK42:LQJ42)</f>
        <v>1.0999999999999999</v>
      </c>
      <c r="LOM48" s="36"/>
      <c r="LON48" s="36"/>
      <c r="LOO48" s="27" t="e">
        <f>IRR(LOO42:LQN42)</f>
        <v>#NUM!</v>
      </c>
      <c r="LOP48" s="36">
        <f>IRRm(LOO42:LQN42)</f>
        <v>1.0999999999999999</v>
      </c>
      <c r="LOQ48" s="36"/>
      <c r="LOR48" s="36"/>
      <c r="LOS48" s="27" t="e">
        <f>IRR(LOS42:LQR42)</f>
        <v>#NUM!</v>
      </c>
      <c r="LOT48" s="36">
        <f>IRRm(LOS42:LQR42)</f>
        <v>1.0999999999999999</v>
      </c>
      <c r="LOU48" s="36"/>
      <c r="LOV48" s="36"/>
      <c r="LOW48" s="27" t="e">
        <f>IRR(LOW42:LQV42)</f>
        <v>#NUM!</v>
      </c>
      <c r="LOX48" s="36">
        <f>IRRm(LOW42:LQV42)</f>
        <v>1.0999999999999999</v>
      </c>
      <c r="LOY48" s="36"/>
      <c r="LOZ48" s="36"/>
      <c r="LPA48" s="27" t="e">
        <f>IRR(LPA42:LQZ42)</f>
        <v>#NUM!</v>
      </c>
      <c r="LPB48" s="36">
        <f>IRRm(LPA42:LQZ42)</f>
        <v>1.0999999999999999</v>
      </c>
      <c r="LPC48" s="36"/>
      <c r="LPD48" s="36"/>
      <c r="LPE48" s="27" t="e">
        <f>IRR(LPE42:LRD42)</f>
        <v>#NUM!</v>
      </c>
      <c r="LPF48" s="36">
        <f>IRRm(LPE42:LRD42)</f>
        <v>1.0999999999999999</v>
      </c>
      <c r="LPG48" s="36"/>
      <c r="LPH48" s="36"/>
      <c r="LPI48" s="27" t="e">
        <f>IRR(LPI42:LRH42)</f>
        <v>#NUM!</v>
      </c>
      <c r="LPJ48" s="36">
        <f>IRRm(LPI42:LRH42)</f>
        <v>1.0999999999999999</v>
      </c>
      <c r="LPK48" s="36"/>
      <c r="LPL48" s="36"/>
      <c r="LPM48" s="27" t="e">
        <f>IRR(LPM42:LRL42)</f>
        <v>#NUM!</v>
      </c>
      <c r="LPN48" s="36">
        <f>IRRm(LPM42:LRL42)</f>
        <v>1.0999999999999999</v>
      </c>
      <c r="LPO48" s="36"/>
      <c r="LPP48" s="36"/>
      <c r="LPQ48" s="27" t="e">
        <f>IRR(LPQ42:LRP42)</f>
        <v>#NUM!</v>
      </c>
      <c r="LPR48" s="36">
        <f>IRRm(LPQ42:LRP42)</f>
        <v>1.0999999999999999</v>
      </c>
      <c r="LPS48" s="36"/>
      <c r="LPT48" s="36"/>
      <c r="LPU48" s="27" t="e">
        <f>IRR(LPU42:LRT42)</f>
        <v>#NUM!</v>
      </c>
      <c r="LPV48" s="36">
        <f>IRRm(LPU42:LRT42)</f>
        <v>1.0999999999999999</v>
      </c>
      <c r="LPW48" s="36"/>
      <c r="LPX48" s="36"/>
      <c r="LPY48" s="27" t="e">
        <f>IRR(LPY42:LRX42)</f>
        <v>#NUM!</v>
      </c>
      <c r="LPZ48" s="36">
        <f>IRRm(LPY42:LRX42)</f>
        <v>1.0999999999999999</v>
      </c>
      <c r="LQA48" s="36"/>
      <c r="LQB48" s="36"/>
      <c r="LQC48" s="27" t="e">
        <f>IRR(LQC42:LSB42)</f>
        <v>#NUM!</v>
      </c>
      <c r="LQD48" s="36">
        <f>IRRm(LQC42:LSB42)</f>
        <v>1.0999999999999999</v>
      </c>
      <c r="LQE48" s="36"/>
      <c r="LQF48" s="36"/>
      <c r="LQG48" s="27" t="e">
        <f>IRR(LQG42:LSF42)</f>
        <v>#NUM!</v>
      </c>
      <c r="LQH48" s="36">
        <f>IRRm(LQG42:LSF42)</f>
        <v>1.0999999999999999</v>
      </c>
      <c r="LQI48" s="36"/>
      <c r="LQJ48" s="36"/>
      <c r="LQK48" s="27" t="e">
        <f>IRR(LQK42:LSJ42)</f>
        <v>#NUM!</v>
      </c>
      <c r="LQL48" s="36">
        <f>IRRm(LQK42:LSJ42)</f>
        <v>1.0999999999999999</v>
      </c>
      <c r="LQM48" s="36"/>
      <c r="LQN48" s="36"/>
      <c r="LQO48" s="27" t="e">
        <f>IRR(LQO42:LSN42)</f>
        <v>#NUM!</v>
      </c>
      <c r="LQP48" s="36">
        <f>IRRm(LQO42:LSN42)</f>
        <v>1.0999999999999999</v>
      </c>
      <c r="LQQ48" s="36"/>
      <c r="LQR48" s="36"/>
      <c r="LQS48" s="27" t="e">
        <f>IRR(LQS42:LSR42)</f>
        <v>#NUM!</v>
      </c>
      <c r="LQT48" s="36">
        <f>IRRm(LQS42:LSR42)</f>
        <v>1.0999999999999999</v>
      </c>
      <c r="LQU48" s="36"/>
      <c r="LQV48" s="36"/>
      <c r="LQW48" s="27" t="e">
        <f>IRR(LQW42:LSV42)</f>
        <v>#NUM!</v>
      </c>
      <c r="LQX48" s="36">
        <f>IRRm(LQW42:LSV42)</f>
        <v>1.0999999999999999</v>
      </c>
      <c r="LQY48" s="36"/>
      <c r="LQZ48" s="36"/>
      <c r="LRA48" s="27" t="e">
        <f>IRR(LRA42:LSZ42)</f>
        <v>#NUM!</v>
      </c>
      <c r="LRB48" s="36">
        <f>IRRm(LRA42:LSZ42)</f>
        <v>1.0999999999999999</v>
      </c>
      <c r="LRC48" s="36"/>
      <c r="LRD48" s="36"/>
      <c r="LRE48" s="27" t="e">
        <f>IRR(LRE42:LTD42)</f>
        <v>#NUM!</v>
      </c>
      <c r="LRF48" s="36">
        <f>IRRm(LRE42:LTD42)</f>
        <v>1.0999999999999999</v>
      </c>
      <c r="LRG48" s="36"/>
      <c r="LRH48" s="36"/>
      <c r="LRI48" s="27" t="e">
        <f>IRR(LRI42:LTH42)</f>
        <v>#NUM!</v>
      </c>
      <c r="LRJ48" s="36">
        <f>IRRm(LRI42:LTH42)</f>
        <v>1.0999999999999999</v>
      </c>
      <c r="LRK48" s="36"/>
      <c r="LRL48" s="36"/>
      <c r="LRM48" s="27" t="e">
        <f>IRR(LRM42:LTL42)</f>
        <v>#NUM!</v>
      </c>
      <c r="LRN48" s="36">
        <f>IRRm(LRM42:LTL42)</f>
        <v>1.0999999999999999</v>
      </c>
      <c r="LRO48" s="36"/>
      <c r="LRP48" s="36"/>
      <c r="LRQ48" s="27" t="e">
        <f>IRR(LRQ42:LTP42)</f>
        <v>#NUM!</v>
      </c>
      <c r="LRR48" s="36">
        <f>IRRm(LRQ42:LTP42)</f>
        <v>1.0999999999999999</v>
      </c>
      <c r="LRS48" s="36"/>
      <c r="LRT48" s="36"/>
      <c r="LRU48" s="27" t="e">
        <f>IRR(LRU42:LTT42)</f>
        <v>#NUM!</v>
      </c>
      <c r="LRV48" s="36">
        <f>IRRm(LRU42:LTT42)</f>
        <v>1.0999999999999999</v>
      </c>
      <c r="LRW48" s="36"/>
      <c r="LRX48" s="36"/>
      <c r="LRY48" s="27" t="e">
        <f>IRR(LRY42:LTX42)</f>
        <v>#NUM!</v>
      </c>
      <c r="LRZ48" s="36">
        <f>IRRm(LRY42:LTX42)</f>
        <v>1.0999999999999999</v>
      </c>
      <c r="LSA48" s="36"/>
      <c r="LSB48" s="36"/>
      <c r="LSC48" s="27" t="e">
        <f>IRR(LSC42:LUB42)</f>
        <v>#NUM!</v>
      </c>
      <c r="LSD48" s="36">
        <f>IRRm(LSC42:LUB42)</f>
        <v>1.0999999999999999</v>
      </c>
      <c r="LSE48" s="36"/>
      <c r="LSF48" s="36"/>
      <c r="LSG48" s="27" t="e">
        <f>IRR(LSG42:LUF42)</f>
        <v>#NUM!</v>
      </c>
      <c r="LSH48" s="36">
        <f>IRRm(LSG42:LUF42)</f>
        <v>1.0999999999999999</v>
      </c>
      <c r="LSI48" s="36"/>
      <c r="LSJ48" s="36"/>
      <c r="LSK48" s="27" t="e">
        <f>IRR(LSK42:LUJ42)</f>
        <v>#NUM!</v>
      </c>
      <c r="LSL48" s="36">
        <f>IRRm(LSK42:LUJ42)</f>
        <v>1.0999999999999999</v>
      </c>
      <c r="LSM48" s="36"/>
      <c r="LSN48" s="36"/>
      <c r="LSO48" s="27" t="e">
        <f>IRR(LSO42:LUN42)</f>
        <v>#NUM!</v>
      </c>
      <c r="LSP48" s="36">
        <f>IRRm(LSO42:LUN42)</f>
        <v>1.0999999999999999</v>
      </c>
      <c r="LSQ48" s="36"/>
      <c r="LSR48" s="36"/>
      <c r="LSS48" s="27" t="e">
        <f>IRR(LSS42:LUR42)</f>
        <v>#NUM!</v>
      </c>
      <c r="LST48" s="36">
        <f>IRRm(LSS42:LUR42)</f>
        <v>1.0999999999999999</v>
      </c>
      <c r="LSU48" s="36"/>
      <c r="LSV48" s="36"/>
      <c r="LSW48" s="27" t="e">
        <f>IRR(LSW42:LUV42)</f>
        <v>#NUM!</v>
      </c>
      <c r="LSX48" s="36">
        <f>IRRm(LSW42:LUV42)</f>
        <v>1.0999999999999999</v>
      </c>
      <c r="LSY48" s="36"/>
      <c r="LSZ48" s="36"/>
      <c r="LTA48" s="27" t="e">
        <f>IRR(LTA42:LUZ42)</f>
        <v>#NUM!</v>
      </c>
      <c r="LTB48" s="36">
        <f>IRRm(LTA42:LUZ42)</f>
        <v>1.0999999999999999</v>
      </c>
      <c r="LTC48" s="36"/>
      <c r="LTD48" s="36"/>
      <c r="LTE48" s="27" t="e">
        <f>IRR(LTE42:LVD42)</f>
        <v>#NUM!</v>
      </c>
      <c r="LTF48" s="36">
        <f>IRRm(LTE42:LVD42)</f>
        <v>1.0999999999999999</v>
      </c>
      <c r="LTG48" s="36"/>
      <c r="LTH48" s="36"/>
      <c r="LTI48" s="27" t="e">
        <f>IRR(LTI42:LVH42)</f>
        <v>#NUM!</v>
      </c>
      <c r="LTJ48" s="36">
        <f>IRRm(LTI42:LVH42)</f>
        <v>1.0999999999999999</v>
      </c>
      <c r="LTK48" s="36"/>
      <c r="LTL48" s="36"/>
      <c r="LTM48" s="27" t="e">
        <f>IRR(LTM42:LVL42)</f>
        <v>#NUM!</v>
      </c>
      <c r="LTN48" s="36">
        <f>IRRm(LTM42:LVL42)</f>
        <v>1.0999999999999999</v>
      </c>
      <c r="LTO48" s="36"/>
      <c r="LTP48" s="36"/>
      <c r="LTQ48" s="27" t="e">
        <f>IRR(LTQ42:LVP42)</f>
        <v>#NUM!</v>
      </c>
      <c r="LTR48" s="36">
        <f>IRRm(LTQ42:LVP42)</f>
        <v>1.0999999999999999</v>
      </c>
      <c r="LTS48" s="36"/>
      <c r="LTT48" s="36"/>
      <c r="LTU48" s="27" t="e">
        <f>IRR(LTU42:LVT42)</f>
        <v>#NUM!</v>
      </c>
      <c r="LTV48" s="36">
        <f>IRRm(LTU42:LVT42)</f>
        <v>1.0999999999999999</v>
      </c>
      <c r="LTW48" s="36"/>
      <c r="LTX48" s="36"/>
      <c r="LTY48" s="27" t="e">
        <f>IRR(LTY42:LVX42)</f>
        <v>#NUM!</v>
      </c>
      <c r="LTZ48" s="36">
        <f>IRRm(LTY42:LVX42)</f>
        <v>1.0999999999999999</v>
      </c>
      <c r="LUA48" s="36"/>
      <c r="LUB48" s="36"/>
      <c r="LUC48" s="27" t="e">
        <f>IRR(LUC42:LWB42)</f>
        <v>#NUM!</v>
      </c>
      <c r="LUD48" s="36">
        <f>IRRm(LUC42:LWB42)</f>
        <v>1.0999999999999999</v>
      </c>
      <c r="LUE48" s="36"/>
      <c r="LUF48" s="36"/>
      <c r="LUG48" s="27" t="e">
        <f>IRR(LUG42:LWF42)</f>
        <v>#NUM!</v>
      </c>
      <c r="LUH48" s="36">
        <f>IRRm(LUG42:LWF42)</f>
        <v>1.0999999999999999</v>
      </c>
      <c r="LUI48" s="36"/>
      <c r="LUJ48" s="36"/>
      <c r="LUK48" s="27" t="e">
        <f>IRR(LUK42:LWJ42)</f>
        <v>#NUM!</v>
      </c>
      <c r="LUL48" s="36">
        <f>IRRm(LUK42:LWJ42)</f>
        <v>1.0999999999999999</v>
      </c>
      <c r="LUM48" s="36"/>
      <c r="LUN48" s="36"/>
      <c r="LUO48" s="27" t="e">
        <f>IRR(LUO42:LWN42)</f>
        <v>#NUM!</v>
      </c>
      <c r="LUP48" s="36">
        <f>IRRm(LUO42:LWN42)</f>
        <v>1.0999999999999999</v>
      </c>
      <c r="LUQ48" s="36"/>
      <c r="LUR48" s="36"/>
      <c r="LUS48" s="27" t="e">
        <f>IRR(LUS42:LWR42)</f>
        <v>#NUM!</v>
      </c>
      <c r="LUT48" s="36">
        <f>IRRm(LUS42:LWR42)</f>
        <v>1.0999999999999999</v>
      </c>
      <c r="LUU48" s="36"/>
      <c r="LUV48" s="36"/>
      <c r="LUW48" s="27" t="e">
        <f>IRR(LUW42:LWV42)</f>
        <v>#NUM!</v>
      </c>
      <c r="LUX48" s="36">
        <f>IRRm(LUW42:LWV42)</f>
        <v>1.0999999999999999</v>
      </c>
      <c r="LUY48" s="36"/>
      <c r="LUZ48" s="36"/>
      <c r="LVA48" s="27" t="e">
        <f>IRR(LVA42:LWZ42)</f>
        <v>#NUM!</v>
      </c>
      <c r="LVB48" s="36">
        <f>IRRm(LVA42:LWZ42)</f>
        <v>1.0999999999999999</v>
      </c>
      <c r="LVC48" s="36"/>
      <c r="LVD48" s="36"/>
      <c r="LVE48" s="27" t="e">
        <f>IRR(LVE42:LXD42)</f>
        <v>#NUM!</v>
      </c>
      <c r="LVF48" s="36">
        <f>IRRm(LVE42:LXD42)</f>
        <v>1.0999999999999999</v>
      </c>
      <c r="LVG48" s="36"/>
      <c r="LVH48" s="36"/>
      <c r="LVI48" s="27" t="e">
        <f>IRR(LVI42:LXH42)</f>
        <v>#NUM!</v>
      </c>
      <c r="LVJ48" s="36">
        <f>IRRm(LVI42:LXH42)</f>
        <v>1.0999999999999999</v>
      </c>
      <c r="LVK48" s="36"/>
      <c r="LVL48" s="36"/>
      <c r="LVM48" s="27" t="e">
        <f>IRR(LVM42:LXL42)</f>
        <v>#NUM!</v>
      </c>
      <c r="LVN48" s="36">
        <f>IRRm(LVM42:LXL42)</f>
        <v>1.0999999999999999</v>
      </c>
      <c r="LVO48" s="36"/>
      <c r="LVP48" s="36"/>
      <c r="LVQ48" s="27" t="e">
        <f>IRR(LVQ42:LXP42)</f>
        <v>#NUM!</v>
      </c>
      <c r="LVR48" s="36">
        <f>IRRm(LVQ42:LXP42)</f>
        <v>1.0999999999999999</v>
      </c>
      <c r="LVS48" s="36"/>
      <c r="LVT48" s="36"/>
      <c r="LVU48" s="27" t="e">
        <f>IRR(LVU42:LXT42)</f>
        <v>#NUM!</v>
      </c>
      <c r="LVV48" s="36">
        <f>IRRm(LVU42:LXT42)</f>
        <v>1.0999999999999999</v>
      </c>
      <c r="LVW48" s="36"/>
      <c r="LVX48" s="36"/>
      <c r="LVY48" s="27" t="e">
        <f>IRR(LVY42:LXX42)</f>
        <v>#NUM!</v>
      </c>
      <c r="LVZ48" s="36">
        <f>IRRm(LVY42:LXX42)</f>
        <v>1.0999999999999999</v>
      </c>
      <c r="LWA48" s="36"/>
      <c r="LWB48" s="36"/>
      <c r="LWC48" s="27" t="e">
        <f>IRR(LWC42:LYB42)</f>
        <v>#NUM!</v>
      </c>
      <c r="LWD48" s="36">
        <f>IRRm(LWC42:LYB42)</f>
        <v>1.0999999999999999</v>
      </c>
      <c r="LWE48" s="36"/>
      <c r="LWF48" s="36"/>
      <c r="LWG48" s="27" t="e">
        <f>IRR(LWG42:LYF42)</f>
        <v>#NUM!</v>
      </c>
      <c r="LWH48" s="36">
        <f>IRRm(LWG42:LYF42)</f>
        <v>1.0999999999999999</v>
      </c>
      <c r="LWI48" s="36"/>
      <c r="LWJ48" s="36"/>
      <c r="LWK48" s="27" t="e">
        <f>IRR(LWK42:LYJ42)</f>
        <v>#NUM!</v>
      </c>
      <c r="LWL48" s="36">
        <f>IRRm(LWK42:LYJ42)</f>
        <v>1.0999999999999999</v>
      </c>
      <c r="LWM48" s="36"/>
      <c r="LWN48" s="36"/>
      <c r="LWO48" s="27" t="e">
        <f>IRR(LWO42:LYN42)</f>
        <v>#NUM!</v>
      </c>
      <c r="LWP48" s="36">
        <f>IRRm(LWO42:LYN42)</f>
        <v>1.0999999999999999</v>
      </c>
      <c r="LWQ48" s="36"/>
      <c r="LWR48" s="36"/>
      <c r="LWS48" s="27" t="e">
        <f>IRR(LWS42:LYR42)</f>
        <v>#NUM!</v>
      </c>
      <c r="LWT48" s="36">
        <f>IRRm(LWS42:LYR42)</f>
        <v>1.0999999999999999</v>
      </c>
      <c r="LWU48" s="36"/>
      <c r="LWV48" s="36"/>
      <c r="LWW48" s="27" t="e">
        <f>IRR(LWW42:LYV42)</f>
        <v>#NUM!</v>
      </c>
      <c r="LWX48" s="36">
        <f>IRRm(LWW42:LYV42)</f>
        <v>1.0999999999999999</v>
      </c>
      <c r="LWY48" s="36"/>
      <c r="LWZ48" s="36"/>
      <c r="LXA48" s="27" t="e">
        <f>IRR(LXA42:LYZ42)</f>
        <v>#NUM!</v>
      </c>
      <c r="LXB48" s="36">
        <f>IRRm(LXA42:LYZ42)</f>
        <v>1.0999999999999999</v>
      </c>
      <c r="LXC48" s="36"/>
      <c r="LXD48" s="36"/>
      <c r="LXE48" s="27" t="e">
        <f>IRR(LXE42:LZD42)</f>
        <v>#NUM!</v>
      </c>
      <c r="LXF48" s="36">
        <f>IRRm(LXE42:LZD42)</f>
        <v>1.0999999999999999</v>
      </c>
      <c r="LXG48" s="36"/>
      <c r="LXH48" s="36"/>
      <c r="LXI48" s="27" t="e">
        <f>IRR(LXI42:LZH42)</f>
        <v>#NUM!</v>
      </c>
      <c r="LXJ48" s="36">
        <f>IRRm(LXI42:LZH42)</f>
        <v>1.0999999999999999</v>
      </c>
      <c r="LXK48" s="36"/>
      <c r="LXL48" s="36"/>
      <c r="LXM48" s="27" t="e">
        <f>IRR(LXM42:LZL42)</f>
        <v>#NUM!</v>
      </c>
      <c r="LXN48" s="36">
        <f>IRRm(LXM42:LZL42)</f>
        <v>1.0999999999999999</v>
      </c>
      <c r="LXO48" s="36"/>
      <c r="LXP48" s="36"/>
      <c r="LXQ48" s="27" t="e">
        <f>IRR(LXQ42:LZP42)</f>
        <v>#NUM!</v>
      </c>
      <c r="LXR48" s="36">
        <f>IRRm(LXQ42:LZP42)</f>
        <v>1.0999999999999999</v>
      </c>
      <c r="LXS48" s="36"/>
      <c r="LXT48" s="36"/>
      <c r="LXU48" s="27" t="e">
        <f>IRR(LXU42:LZT42)</f>
        <v>#NUM!</v>
      </c>
      <c r="LXV48" s="36">
        <f>IRRm(LXU42:LZT42)</f>
        <v>1.0999999999999999</v>
      </c>
      <c r="LXW48" s="36"/>
      <c r="LXX48" s="36"/>
      <c r="LXY48" s="27" t="e">
        <f>IRR(LXY42:LZX42)</f>
        <v>#NUM!</v>
      </c>
      <c r="LXZ48" s="36">
        <f>IRRm(LXY42:LZX42)</f>
        <v>1.0999999999999999</v>
      </c>
      <c r="LYA48" s="36"/>
      <c r="LYB48" s="36"/>
      <c r="LYC48" s="27" t="e">
        <f>IRR(LYC42:MAB42)</f>
        <v>#NUM!</v>
      </c>
      <c r="LYD48" s="36">
        <f>IRRm(LYC42:MAB42)</f>
        <v>1.0999999999999999</v>
      </c>
      <c r="LYE48" s="36"/>
      <c r="LYF48" s="36"/>
      <c r="LYG48" s="27" t="e">
        <f>IRR(LYG42:MAF42)</f>
        <v>#NUM!</v>
      </c>
      <c r="LYH48" s="36">
        <f>IRRm(LYG42:MAF42)</f>
        <v>1.0999999999999999</v>
      </c>
      <c r="LYI48" s="36"/>
      <c r="LYJ48" s="36"/>
      <c r="LYK48" s="27" t="e">
        <f>IRR(LYK42:MAJ42)</f>
        <v>#NUM!</v>
      </c>
      <c r="LYL48" s="36">
        <f>IRRm(LYK42:MAJ42)</f>
        <v>1.0999999999999999</v>
      </c>
      <c r="LYM48" s="36"/>
      <c r="LYN48" s="36"/>
      <c r="LYO48" s="27" t="e">
        <f>IRR(LYO42:MAN42)</f>
        <v>#NUM!</v>
      </c>
      <c r="LYP48" s="36">
        <f>IRRm(LYO42:MAN42)</f>
        <v>1.0999999999999999</v>
      </c>
      <c r="LYQ48" s="36"/>
      <c r="LYR48" s="36"/>
      <c r="LYS48" s="27" t="e">
        <f>IRR(LYS42:MAR42)</f>
        <v>#NUM!</v>
      </c>
      <c r="LYT48" s="36">
        <f>IRRm(LYS42:MAR42)</f>
        <v>1.0999999999999999</v>
      </c>
      <c r="LYU48" s="36"/>
      <c r="LYV48" s="36"/>
      <c r="LYW48" s="27" t="e">
        <f>IRR(LYW42:MAV42)</f>
        <v>#NUM!</v>
      </c>
      <c r="LYX48" s="36">
        <f>IRRm(LYW42:MAV42)</f>
        <v>1.0999999999999999</v>
      </c>
      <c r="LYY48" s="36"/>
      <c r="LYZ48" s="36"/>
      <c r="LZA48" s="27" t="e">
        <f>IRR(LZA42:MAZ42)</f>
        <v>#NUM!</v>
      </c>
      <c r="LZB48" s="36">
        <f>IRRm(LZA42:MAZ42)</f>
        <v>1.0999999999999999</v>
      </c>
      <c r="LZC48" s="36"/>
      <c r="LZD48" s="36"/>
      <c r="LZE48" s="27" t="e">
        <f>IRR(LZE42:MBD42)</f>
        <v>#NUM!</v>
      </c>
      <c r="LZF48" s="36">
        <f>IRRm(LZE42:MBD42)</f>
        <v>1.0999999999999999</v>
      </c>
      <c r="LZG48" s="36"/>
      <c r="LZH48" s="36"/>
      <c r="LZI48" s="27" t="e">
        <f>IRR(LZI42:MBH42)</f>
        <v>#NUM!</v>
      </c>
      <c r="LZJ48" s="36">
        <f>IRRm(LZI42:MBH42)</f>
        <v>1.0999999999999999</v>
      </c>
      <c r="LZK48" s="36"/>
      <c r="LZL48" s="36"/>
      <c r="LZM48" s="27" t="e">
        <f>IRR(LZM42:MBL42)</f>
        <v>#NUM!</v>
      </c>
      <c r="LZN48" s="36">
        <f>IRRm(LZM42:MBL42)</f>
        <v>1.0999999999999999</v>
      </c>
      <c r="LZO48" s="36"/>
      <c r="LZP48" s="36"/>
      <c r="LZQ48" s="27" t="e">
        <f>IRR(LZQ42:MBP42)</f>
        <v>#NUM!</v>
      </c>
      <c r="LZR48" s="36">
        <f>IRRm(LZQ42:MBP42)</f>
        <v>1.0999999999999999</v>
      </c>
      <c r="LZS48" s="36"/>
      <c r="LZT48" s="36"/>
      <c r="LZU48" s="27" t="e">
        <f>IRR(LZU42:MBT42)</f>
        <v>#NUM!</v>
      </c>
      <c r="LZV48" s="36">
        <f>IRRm(LZU42:MBT42)</f>
        <v>1.0999999999999999</v>
      </c>
      <c r="LZW48" s="36"/>
      <c r="LZX48" s="36"/>
      <c r="LZY48" s="27" t="e">
        <f>IRR(LZY42:MBX42)</f>
        <v>#NUM!</v>
      </c>
      <c r="LZZ48" s="36">
        <f>IRRm(LZY42:MBX42)</f>
        <v>1.0999999999999999</v>
      </c>
      <c r="MAA48" s="36"/>
      <c r="MAB48" s="36"/>
      <c r="MAC48" s="27" t="e">
        <f>IRR(MAC42:MCB42)</f>
        <v>#NUM!</v>
      </c>
      <c r="MAD48" s="36">
        <f>IRRm(MAC42:MCB42)</f>
        <v>1.0999999999999999</v>
      </c>
      <c r="MAE48" s="36"/>
      <c r="MAF48" s="36"/>
      <c r="MAG48" s="27" t="e">
        <f>IRR(MAG42:MCF42)</f>
        <v>#NUM!</v>
      </c>
      <c r="MAH48" s="36">
        <f>IRRm(MAG42:MCF42)</f>
        <v>1.0999999999999999</v>
      </c>
      <c r="MAI48" s="36"/>
      <c r="MAJ48" s="36"/>
      <c r="MAK48" s="27" t="e">
        <f>IRR(MAK42:MCJ42)</f>
        <v>#NUM!</v>
      </c>
      <c r="MAL48" s="36">
        <f>IRRm(MAK42:MCJ42)</f>
        <v>1.0999999999999999</v>
      </c>
      <c r="MAM48" s="36"/>
      <c r="MAN48" s="36"/>
      <c r="MAO48" s="27" t="e">
        <f>IRR(MAO42:MCN42)</f>
        <v>#NUM!</v>
      </c>
      <c r="MAP48" s="36">
        <f>IRRm(MAO42:MCN42)</f>
        <v>1.0999999999999999</v>
      </c>
      <c r="MAQ48" s="36"/>
      <c r="MAR48" s="36"/>
      <c r="MAS48" s="27" t="e">
        <f>IRR(MAS42:MCR42)</f>
        <v>#NUM!</v>
      </c>
      <c r="MAT48" s="36">
        <f>IRRm(MAS42:MCR42)</f>
        <v>1.0999999999999999</v>
      </c>
      <c r="MAU48" s="36"/>
      <c r="MAV48" s="36"/>
      <c r="MAW48" s="27" t="e">
        <f>IRR(MAW42:MCV42)</f>
        <v>#NUM!</v>
      </c>
      <c r="MAX48" s="36">
        <f>IRRm(MAW42:MCV42)</f>
        <v>1.0999999999999999</v>
      </c>
      <c r="MAY48" s="36"/>
      <c r="MAZ48" s="36"/>
      <c r="MBA48" s="27" t="e">
        <f>IRR(MBA42:MCZ42)</f>
        <v>#NUM!</v>
      </c>
      <c r="MBB48" s="36">
        <f>IRRm(MBA42:MCZ42)</f>
        <v>1.0999999999999999</v>
      </c>
      <c r="MBC48" s="36"/>
      <c r="MBD48" s="36"/>
      <c r="MBE48" s="27" t="e">
        <f>IRR(MBE42:MDD42)</f>
        <v>#NUM!</v>
      </c>
      <c r="MBF48" s="36">
        <f>IRRm(MBE42:MDD42)</f>
        <v>1.0999999999999999</v>
      </c>
      <c r="MBG48" s="36"/>
      <c r="MBH48" s="36"/>
      <c r="MBI48" s="27" t="e">
        <f>IRR(MBI42:MDH42)</f>
        <v>#NUM!</v>
      </c>
      <c r="MBJ48" s="36">
        <f>IRRm(MBI42:MDH42)</f>
        <v>1.0999999999999999</v>
      </c>
      <c r="MBK48" s="36"/>
      <c r="MBL48" s="36"/>
      <c r="MBM48" s="27" t="e">
        <f>IRR(MBM42:MDL42)</f>
        <v>#NUM!</v>
      </c>
      <c r="MBN48" s="36">
        <f>IRRm(MBM42:MDL42)</f>
        <v>1.0999999999999999</v>
      </c>
      <c r="MBO48" s="36"/>
      <c r="MBP48" s="36"/>
      <c r="MBQ48" s="27" t="e">
        <f>IRR(MBQ42:MDP42)</f>
        <v>#NUM!</v>
      </c>
      <c r="MBR48" s="36">
        <f>IRRm(MBQ42:MDP42)</f>
        <v>1.0999999999999999</v>
      </c>
      <c r="MBS48" s="36"/>
      <c r="MBT48" s="36"/>
      <c r="MBU48" s="27" t="e">
        <f>IRR(MBU42:MDT42)</f>
        <v>#NUM!</v>
      </c>
      <c r="MBV48" s="36">
        <f>IRRm(MBU42:MDT42)</f>
        <v>1.0999999999999999</v>
      </c>
      <c r="MBW48" s="36"/>
      <c r="MBX48" s="36"/>
      <c r="MBY48" s="27" t="e">
        <f>IRR(MBY42:MDX42)</f>
        <v>#NUM!</v>
      </c>
      <c r="MBZ48" s="36">
        <f>IRRm(MBY42:MDX42)</f>
        <v>1.0999999999999999</v>
      </c>
      <c r="MCA48" s="36"/>
      <c r="MCB48" s="36"/>
      <c r="MCC48" s="27" t="e">
        <f>IRR(MCC42:MEB42)</f>
        <v>#NUM!</v>
      </c>
      <c r="MCD48" s="36">
        <f>IRRm(MCC42:MEB42)</f>
        <v>1.0999999999999999</v>
      </c>
      <c r="MCE48" s="36"/>
      <c r="MCF48" s="36"/>
      <c r="MCG48" s="27" t="e">
        <f>IRR(MCG42:MEF42)</f>
        <v>#NUM!</v>
      </c>
      <c r="MCH48" s="36">
        <f>IRRm(MCG42:MEF42)</f>
        <v>1.0999999999999999</v>
      </c>
      <c r="MCI48" s="36"/>
      <c r="MCJ48" s="36"/>
      <c r="MCK48" s="27" t="e">
        <f>IRR(MCK42:MEJ42)</f>
        <v>#NUM!</v>
      </c>
      <c r="MCL48" s="36">
        <f>IRRm(MCK42:MEJ42)</f>
        <v>1.0999999999999999</v>
      </c>
      <c r="MCM48" s="36"/>
      <c r="MCN48" s="36"/>
      <c r="MCO48" s="27" t="e">
        <f>IRR(MCO42:MEN42)</f>
        <v>#NUM!</v>
      </c>
      <c r="MCP48" s="36">
        <f>IRRm(MCO42:MEN42)</f>
        <v>1.0999999999999999</v>
      </c>
      <c r="MCQ48" s="36"/>
      <c r="MCR48" s="36"/>
      <c r="MCS48" s="27" t="e">
        <f>IRR(MCS42:MER42)</f>
        <v>#NUM!</v>
      </c>
      <c r="MCT48" s="36">
        <f>IRRm(MCS42:MER42)</f>
        <v>1.0999999999999999</v>
      </c>
      <c r="MCU48" s="36"/>
      <c r="MCV48" s="36"/>
      <c r="MCW48" s="27" t="e">
        <f>IRR(MCW42:MEV42)</f>
        <v>#NUM!</v>
      </c>
      <c r="MCX48" s="36">
        <f>IRRm(MCW42:MEV42)</f>
        <v>1.0999999999999999</v>
      </c>
      <c r="MCY48" s="36"/>
      <c r="MCZ48" s="36"/>
      <c r="MDA48" s="27" t="e">
        <f>IRR(MDA42:MEZ42)</f>
        <v>#NUM!</v>
      </c>
      <c r="MDB48" s="36">
        <f>IRRm(MDA42:MEZ42)</f>
        <v>1.0999999999999999</v>
      </c>
      <c r="MDC48" s="36"/>
      <c r="MDD48" s="36"/>
      <c r="MDE48" s="27" t="e">
        <f>IRR(MDE42:MFD42)</f>
        <v>#NUM!</v>
      </c>
      <c r="MDF48" s="36">
        <f>IRRm(MDE42:MFD42)</f>
        <v>1.0999999999999999</v>
      </c>
      <c r="MDG48" s="36"/>
      <c r="MDH48" s="36"/>
      <c r="MDI48" s="27" t="e">
        <f>IRR(MDI42:MFH42)</f>
        <v>#NUM!</v>
      </c>
      <c r="MDJ48" s="36">
        <f>IRRm(MDI42:MFH42)</f>
        <v>1.0999999999999999</v>
      </c>
      <c r="MDK48" s="36"/>
      <c r="MDL48" s="36"/>
      <c r="MDM48" s="27" t="e">
        <f>IRR(MDM42:MFL42)</f>
        <v>#NUM!</v>
      </c>
      <c r="MDN48" s="36">
        <f>IRRm(MDM42:MFL42)</f>
        <v>1.0999999999999999</v>
      </c>
      <c r="MDO48" s="36"/>
      <c r="MDP48" s="36"/>
      <c r="MDQ48" s="27" t="e">
        <f>IRR(MDQ42:MFP42)</f>
        <v>#NUM!</v>
      </c>
      <c r="MDR48" s="36">
        <f>IRRm(MDQ42:MFP42)</f>
        <v>1.0999999999999999</v>
      </c>
      <c r="MDS48" s="36"/>
      <c r="MDT48" s="36"/>
      <c r="MDU48" s="27" t="e">
        <f>IRR(MDU42:MFT42)</f>
        <v>#NUM!</v>
      </c>
      <c r="MDV48" s="36">
        <f>IRRm(MDU42:MFT42)</f>
        <v>1.0999999999999999</v>
      </c>
      <c r="MDW48" s="36"/>
      <c r="MDX48" s="36"/>
      <c r="MDY48" s="27" t="e">
        <f>IRR(MDY42:MFX42)</f>
        <v>#NUM!</v>
      </c>
      <c r="MDZ48" s="36">
        <f>IRRm(MDY42:MFX42)</f>
        <v>1.0999999999999999</v>
      </c>
      <c r="MEA48" s="36"/>
      <c r="MEB48" s="36"/>
      <c r="MEC48" s="27" t="e">
        <f>IRR(MEC42:MGB42)</f>
        <v>#NUM!</v>
      </c>
      <c r="MED48" s="36">
        <f>IRRm(MEC42:MGB42)</f>
        <v>1.0999999999999999</v>
      </c>
      <c r="MEE48" s="36"/>
      <c r="MEF48" s="36"/>
      <c r="MEG48" s="27" t="e">
        <f>IRR(MEG42:MGF42)</f>
        <v>#NUM!</v>
      </c>
      <c r="MEH48" s="36">
        <f>IRRm(MEG42:MGF42)</f>
        <v>1.0999999999999999</v>
      </c>
      <c r="MEI48" s="36"/>
      <c r="MEJ48" s="36"/>
      <c r="MEK48" s="27" t="e">
        <f>IRR(MEK42:MGJ42)</f>
        <v>#NUM!</v>
      </c>
      <c r="MEL48" s="36">
        <f>IRRm(MEK42:MGJ42)</f>
        <v>1.0999999999999999</v>
      </c>
      <c r="MEM48" s="36"/>
      <c r="MEN48" s="36"/>
      <c r="MEO48" s="27" t="e">
        <f>IRR(MEO42:MGN42)</f>
        <v>#NUM!</v>
      </c>
      <c r="MEP48" s="36">
        <f>IRRm(MEO42:MGN42)</f>
        <v>1.0999999999999999</v>
      </c>
      <c r="MEQ48" s="36"/>
      <c r="MER48" s="36"/>
      <c r="MES48" s="27" t="e">
        <f>IRR(MES42:MGR42)</f>
        <v>#NUM!</v>
      </c>
      <c r="MET48" s="36">
        <f>IRRm(MES42:MGR42)</f>
        <v>1.0999999999999999</v>
      </c>
      <c r="MEU48" s="36"/>
      <c r="MEV48" s="36"/>
      <c r="MEW48" s="27" t="e">
        <f>IRR(MEW42:MGV42)</f>
        <v>#NUM!</v>
      </c>
      <c r="MEX48" s="36">
        <f>IRRm(MEW42:MGV42)</f>
        <v>1.0999999999999999</v>
      </c>
      <c r="MEY48" s="36"/>
      <c r="MEZ48" s="36"/>
      <c r="MFA48" s="27" t="e">
        <f>IRR(MFA42:MGZ42)</f>
        <v>#NUM!</v>
      </c>
      <c r="MFB48" s="36">
        <f>IRRm(MFA42:MGZ42)</f>
        <v>1.0999999999999999</v>
      </c>
      <c r="MFC48" s="36"/>
      <c r="MFD48" s="36"/>
      <c r="MFE48" s="27" t="e">
        <f>IRR(MFE42:MHD42)</f>
        <v>#NUM!</v>
      </c>
      <c r="MFF48" s="36">
        <f>IRRm(MFE42:MHD42)</f>
        <v>1.0999999999999999</v>
      </c>
      <c r="MFG48" s="36"/>
      <c r="MFH48" s="36"/>
      <c r="MFI48" s="27" t="e">
        <f>IRR(MFI42:MHH42)</f>
        <v>#NUM!</v>
      </c>
      <c r="MFJ48" s="36">
        <f>IRRm(MFI42:MHH42)</f>
        <v>1.0999999999999999</v>
      </c>
      <c r="MFK48" s="36"/>
      <c r="MFL48" s="36"/>
      <c r="MFM48" s="27" t="e">
        <f>IRR(MFM42:MHL42)</f>
        <v>#NUM!</v>
      </c>
      <c r="MFN48" s="36">
        <f>IRRm(MFM42:MHL42)</f>
        <v>1.0999999999999999</v>
      </c>
      <c r="MFO48" s="36"/>
      <c r="MFP48" s="36"/>
      <c r="MFQ48" s="27" t="e">
        <f>IRR(MFQ42:MHP42)</f>
        <v>#NUM!</v>
      </c>
      <c r="MFR48" s="36">
        <f>IRRm(MFQ42:MHP42)</f>
        <v>1.0999999999999999</v>
      </c>
      <c r="MFS48" s="36"/>
      <c r="MFT48" s="36"/>
      <c r="MFU48" s="27" t="e">
        <f>IRR(MFU42:MHT42)</f>
        <v>#NUM!</v>
      </c>
      <c r="MFV48" s="36">
        <f>IRRm(MFU42:MHT42)</f>
        <v>1.0999999999999999</v>
      </c>
      <c r="MFW48" s="36"/>
      <c r="MFX48" s="36"/>
      <c r="MFY48" s="27" t="e">
        <f>IRR(MFY42:MHX42)</f>
        <v>#NUM!</v>
      </c>
      <c r="MFZ48" s="36">
        <f>IRRm(MFY42:MHX42)</f>
        <v>1.0999999999999999</v>
      </c>
      <c r="MGA48" s="36"/>
      <c r="MGB48" s="36"/>
      <c r="MGC48" s="27" t="e">
        <f>IRR(MGC42:MIB42)</f>
        <v>#NUM!</v>
      </c>
      <c r="MGD48" s="36">
        <f>IRRm(MGC42:MIB42)</f>
        <v>1.0999999999999999</v>
      </c>
      <c r="MGE48" s="36"/>
      <c r="MGF48" s="36"/>
      <c r="MGG48" s="27" t="e">
        <f>IRR(MGG42:MIF42)</f>
        <v>#NUM!</v>
      </c>
      <c r="MGH48" s="36">
        <f>IRRm(MGG42:MIF42)</f>
        <v>1.0999999999999999</v>
      </c>
      <c r="MGI48" s="36"/>
      <c r="MGJ48" s="36"/>
      <c r="MGK48" s="27" t="e">
        <f>IRR(MGK42:MIJ42)</f>
        <v>#NUM!</v>
      </c>
      <c r="MGL48" s="36">
        <f>IRRm(MGK42:MIJ42)</f>
        <v>1.0999999999999999</v>
      </c>
      <c r="MGM48" s="36"/>
      <c r="MGN48" s="36"/>
      <c r="MGO48" s="27" t="e">
        <f>IRR(MGO42:MIN42)</f>
        <v>#NUM!</v>
      </c>
      <c r="MGP48" s="36">
        <f>IRRm(MGO42:MIN42)</f>
        <v>1.0999999999999999</v>
      </c>
      <c r="MGQ48" s="36"/>
      <c r="MGR48" s="36"/>
      <c r="MGS48" s="27" t="e">
        <f>IRR(MGS42:MIR42)</f>
        <v>#NUM!</v>
      </c>
      <c r="MGT48" s="36">
        <f>IRRm(MGS42:MIR42)</f>
        <v>1.0999999999999999</v>
      </c>
      <c r="MGU48" s="36"/>
      <c r="MGV48" s="36"/>
      <c r="MGW48" s="27" t="e">
        <f>IRR(MGW42:MIV42)</f>
        <v>#NUM!</v>
      </c>
      <c r="MGX48" s="36">
        <f>IRRm(MGW42:MIV42)</f>
        <v>1.0999999999999999</v>
      </c>
      <c r="MGY48" s="36"/>
      <c r="MGZ48" s="36"/>
      <c r="MHA48" s="27" t="e">
        <f>IRR(MHA42:MIZ42)</f>
        <v>#NUM!</v>
      </c>
      <c r="MHB48" s="36">
        <f>IRRm(MHA42:MIZ42)</f>
        <v>1.0999999999999999</v>
      </c>
      <c r="MHC48" s="36"/>
      <c r="MHD48" s="36"/>
      <c r="MHE48" s="27" t="e">
        <f>IRR(MHE42:MJD42)</f>
        <v>#NUM!</v>
      </c>
      <c r="MHF48" s="36">
        <f>IRRm(MHE42:MJD42)</f>
        <v>1.0999999999999999</v>
      </c>
      <c r="MHG48" s="36"/>
      <c r="MHH48" s="36"/>
      <c r="MHI48" s="27" t="e">
        <f>IRR(MHI42:MJH42)</f>
        <v>#NUM!</v>
      </c>
      <c r="MHJ48" s="36">
        <f>IRRm(MHI42:MJH42)</f>
        <v>1.0999999999999999</v>
      </c>
      <c r="MHK48" s="36"/>
      <c r="MHL48" s="36"/>
      <c r="MHM48" s="27" t="e">
        <f>IRR(MHM42:MJL42)</f>
        <v>#NUM!</v>
      </c>
      <c r="MHN48" s="36">
        <f>IRRm(MHM42:MJL42)</f>
        <v>1.0999999999999999</v>
      </c>
      <c r="MHO48" s="36"/>
      <c r="MHP48" s="36"/>
      <c r="MHQ48" s="27" t="e">
        <f>IRR(MHQ42:MJP42)</f>
        <v>#NUM!</v>
      </c>
      <c r="MHR48" s="36">
        <f>IRRm(MHQ42:MJP42)</f>
        <v>1.0999999999999999</v>
      </c>
      <c r="MHS48" s="36"/>
      <c r="MHT48" s="36"/>
      <c r="MHU48" s="27" t="e">
        <f>IRR(MHU42:MJT42)</f>
        <v>#NUM!</v>
      </c>
      <c r="MHV48" s="36">
        <f>IRRm(MHU42:MJT42)</f>
        <v>1.0999999999999999</v>
      </c>
      <c r="MHW48" s="36"/>
      <c r="MHX48" s="36"/>
      <c r="MHY48" s="27" t="e">
        <f>IRR(MHY42:MJX42)</f>
        <v>#NUM!</v>
      </c>
      <c r="MHZ48" s="36">
        <f>IRRm(MHY42:MJX42)</f>
        <v>1.0999999999999999</v>
      </c>
      <c r="MIA48" s="36"/>
      <c r="MIB48" s="36"/>
      <c r="MIC48" s="27" t="e">
        <f>IRR(MIC42:MKB42)</f>
        <v>#NUM!</v>
      </c>
      <c r="MID48" s="36">
        <f>IRRm(MIC42:MKB42)</f>
        <v>1.0999999999999999</v>
      </c>
      <c r="MIE48" s="36"/>
      <c r="MIF48" s="36"/>
      <c r="MIG48" s="27" t="e">
        <f>IRR(MIG42:MKF42)</f>
        <v>#NUM!</v>
      </c>
      <c r="MIH48" s="36">
        <f>IRRm(MIG42:MKF42)</f>
        <v>1.0999999999999999</v>
      </c>
      <c r="MII48" s="36"/>
      <c r="MIJ48" s="36"/>
      <c r="MIK48" s="27" t="e">
        <f>IRR(MIK42:MKJ42)</f>
        <v>#NUM!</v>
      </c>
      <c r="MIL48" s="36">
        <f>IRRm(MIK42:MKJ42)</f>
        <v>1.0999999999999999</v>
      </c>
      <c r="MIM48" s="36"/>
      <c r="MIN48" s="36"/>
      <c r="MIO48" s="27" t="e">
        <f>IRR(MIO42:MKN42)</f>
        <v>#NUM!</v>
      </c>
      <c r="MIP48" s="36">
        <f>IRRm(MIO42:MKN42)</f>
        <v>1.0999999999999999</v>
      </c>
      <c r="MIQ48" s="36"/>
      <c r="MIR48" s="36"/>
      <c r="MIS48" s="27" t="e">
        <f>IRR(MIS42:MKR42)</f>
        <v>#NUM!</v>
      </c>
      <c r="MIT48" s="36">
        <f>IRRm(MIS42:MKR42)</f>
        <v>1.0999999999999999</v>
      </c>
      <c r="MIU48" s="36"/>
      <c r="MIV48" s="36"/>
      <c r="MIW48" s="27" t="e">
        <f>IRR(MIW42:MKV42)</f>
        <v>#NUM!</v>
      </c>
      <c r="MIX48" s="36">
        <f>IRRm(MIW42:MKV42)</f>
        <v>1.0999999999999999</v>
      </c>
      <c r="MIY48" s="36"/>
      <c r="MIZ48" s="36"/>
      <c r="MJA48" s="27" t="e">
        <f>IRR(MJA42:MKZ42)</f>
        <v>#NUM!</v>
      </c>
      <c r="MJB48" s="36">
        <f>IRRm(MJA42:MKZ42)</f>
        <v>1.0999999999999999</v>
      </c>
      <c r="MJC48" s="36"/>
      <c r="MJD48" s="36"/>
      <c r="MJE48" s="27" t="e">
        <f>IRR(MJE42:MLD42)</f>
        <v>#NUM!</v>
      </c>
      <c r="MJF48" s="36">
        <f>IRRm(MJE42:MLD42)</f>
        <v>1.0999999999999999</v>
      </c>
      <c r="MJG48" s="36"/>
      <c r="MJH48" s="36"/>
      <c r="MJI48" s="27" t="e">
        <f>IRR(MJI42:MLH42)</f>
        <v>#NUM!</v>
      </c>
      <c r="MJJ48" s="36">
        <f>IRRm(MJI42:MLH42)</f>
        <v>1.0999999999999999</v>
      </c>
      <c r="MJK48" s="36"/>
      <c r="MJL48" s="36"/>
      <c r="MJM48" s="27" t="e">
        <f>IRR(MJM42:MLL42)</f>
        <v>#NUM!</v>
      </c>
      <c r="MJN48" s="36">
        <f>IRRm(MJM42:MLL42)</f>
        <v>1.0999999999999999</v>
      </c>
      <c r="MJO48" s="36"/>
      <c r="MJP48" s="36"/>
      <c r="MJQ48" s="27" t="e">
        <f>IRR(MJQ42:MLP42)</f>
        <v>#NUM!</v>
      </c>
      <c r="MJR48" s="36">
        <f>IRRm(MJQ42:MLP42)</f>
        <v>1.0999999999999999</v>
      </c>
      <c r="MJS48" s="36"/>
      <c r="MJT48" s="36"/>
      <c r="MJU48" s="27" t="e">
        <f>IRR(MJU42:MLT42)</f>
        <v>#NUM!</v>
      </c>
      <c r="MJV48" s="36">
        <f>IRRm(MJU42:MLT42)</f>
        <v>1.0999999999999999</v>
      </c>
      <c r="MJW48" s="36"/>
      <c r="MJX48" s="36"/>
      <c r="MJY48" s="27" t="e">
        <f>IRR(MJY42:MLX42)</f>
        <v>#NUM!</v>
      </c>
      <c r="MJZ48" s="36">
        <f>IRRm(MJY42:MLX42)</f>
        <v>1.0999999999999999</v>
      </c>
      <c r="MKA48" s="36"/>
      <c r="MKB48" s="36"/>
      <c r="MKC48" s="27" t="e">
        <f>IRR(MKC42:MMB42)</f>
        <v>#NUM!</v>
      </c>
      <c r="MKD48" s="36">
        <f>IRRm(MKC42:MMB42)</f>
        <v>1.0999999999999999</v>
      </c>
      <c r="MKE48" s="36"/>
      <c r="MKF48" s="36"/>
      <c r="MKG48" s="27" t="e">
        <f>IRR(MKG42:MMF42)</f>
        <v>#NUM!</v>
      </c>
      <c r="MKH48" s="36">
        <f>IRRm(MKG42:MMF42)</f>
        <v>1.0999999999999999</v>
      </c>
      <c r="MKI48" s="36"/>
      <c r="MKJ48" s="36"/>
      <c r="MKK48" s="27" t="e">
        <f>IRR(MKK42:MMJ42)</f>
        <v>#NUM!</v>
      </c>
      <c r="MKL48" s="36">
        <f>IRRm(MKK42:MMJ42)</f>
        <v>1.0999999999999999</v>
      </c>
      <c r="MKM48" s="36"/>
      <c r="MKN48" s="36"/>
      <c r="MKO48" s="27" t="e">
        <f>IRR(MKO42:MMN42)</f>
        <v>#NUM!</v>
      </c>
      <c r="MKP48" s="36">
        <f>IRRm(MKO42:MMN42)</f>
        <v>1.0999999999999999</v>
      </c>
      <c r="MKQ48" s="36"/>
      <c r="MKR48" s="36"/>
      <c r="MKS48" s="27" t="e">
        <f>IRR(MKS42:MMR42)</f>
        <v>#NUM!</v>
      </c>
      <c r="MKT48" s="36">
        <f>IRRm(MKS42:MMR42)</f>
        <v>1.0999999999999999</v>
      </c>
      <c r="MKU48" s="36"/>
      <c r="MKV48" s="36"/>
      <c r="MKW48" s="27" t="e">
        <f>IRR(MKW42:MMV42)</f>
        <v>#NUM!</v>
      </c>
      <c r="MKX48" s="36">
        <f>IRRm(MKW42:MMV42)</f>
        <v>1.0999999999999999</v>
      </c>
      <c r="MKY48" s="36"/>
      <c r="MKZ48" s="36"/>
      <c r="MLA48" s="27" t="e">
        <f>IRR(MLA42:MMZ42)</f>
        <v>#NUM!</v>
      </c>
      <c r="MLB48" s="36">
        <f>IRRm(MLA42:MMZ42)</f>
        <v>1.0999999999999999</v>
      </c>
      <c r="MLC48" s="36"/>
      <c r="MLD48" s="36"/>
      <c r="MLE48" s="27" t="e">
        <f>IRR(MLE42:MND42)</f>
        <v>#NUM!</v>
      </c>
      <c r="MLF48" s="36">
        <f>IRRm(MLE42:MND42)</f>
        <v>1.0999999999999999</v>
      </c>
      <c r="MLG48" s="36"/>
      <c r="MLH48" s="36"/>
      <c r="MLI48" s="27" t="e">
        <f>IRR(MLI42:MNH42)</f>
        <v>#NUM!</v>
      </c>
      <c r="MLJ48" s="36">
        <f>IRRm(MLI42:MNH42)</f>
        <v>1.0999999999999999</v>
      </c>
      <c r="MLK48" s="36"/>
      <c r="MLL48" s="36"/>
      <c r="MLM48" s="27" t="e">
        <f>IRR(MLM42:MNL42)</f>
        <v>#NUM!</v>
      </c>
      <c r="MLN48" s="36">
        <f>IRRm(MLM42:MNL42)</f>
        <v>1.0999999999999999</v>
      </c>
      <c r="MLO48" s="36"/>
      <c r="MLP48" s="36"/>
      <c r="MLQ48" s="27" t="e">
        <f>IRR(MLQ42:MNP42)</f>
        <v>#NUM!</v>
      </c>
      <c r="MLR48" s="36">
        <f>IRRm(MLQ42:MNP42)</f>
        <v>1.0999999999999999</v>
      </c>
      <c r="MLS48" s="36"/>
      <c r="MLT48" s="36"/>
      <c r="MLU48" s="27" t="e">
        <f>IRR(MLU42:MNT42)</f>
        <v>#NUM!</v>
      </c>
      <c r="MLV48" s="36">
        <f>IRRm(MLU42:MNT42)</f>
        <v>1.0999999999999999</v>
      </c>
      <c r="MLW48" s="36"/>
      <c r="MLX48" s="36"/>
      <c r="MLY48" s="27" t="e">
        <f>IRR(MLY42:MNX42)</f>
        <v>#NUM!</v>
      </c>
      <c r="MLZ48" s="36">
        <f>IRRm(MLY42:MNX42)</f>
        <v>1.0999999999999999</v>
      </c>
      <c r="MMA48" s="36"/>
      <c r="MMB48" s="36"/>
      <c r="MMC48" s="27" t="e">
        <f>IRR(MMC42:MOB42)</f>
        <v>#NUM!</v>
      </c>
      <c r="MMD48" s="36">
        <f>IRRm(MMC42:MOB42)</f>
        <v>1.0999999999999999</v>
      </c>
      <c r="MME48" s="36"/>
      <c r="MMF48" s="36"/>
      <c r="MMG48" s="27" t="e">
        <f>IRR(MMG42:MOF42)</f>
        <v>#NUM!</v>
      </c>
      <c r="MMH48" s="36">
        <f>IRRm(MMG42:MOF42)</f>
        <v>1.0999999999999999</v>
      </c>
      <c r="MMI48" s="36"/>
      <c r="MMJ48" s="36"/>
      <c r="MMK48" s="27" t="e">
        <f>IRR(MMK42:MOJ42)</f>
        <v>#NUM!</v>
      </c>
      <c r="MML48" s="36">
        <f>IRRm(MMK42:MOJ42)</f>
        <v>1.0999999999999999</v>
      </c>
      <c r="MMM48" s="36"/>
      <c r="MMN48" s="36"/>
      <c r="MMO48" s="27" t="e">
        <f>IRR(MMO42:MON42)</f>
        <v>#NUM!</v>
      </c>
      <c r="MMP48" s="36">
        <f>IRRm(MMO42:MON42)</f>
        <v>1.0999999999999999</v>
      </c>
      <c r="MMQ48" s="36"/>
      <c r="MMR48" s="36"/>
      <c r="MMS48" s="27" t="e">
        <f>IRR(MMS42:MOR42)</f>
        <v>#NUM!</v>
      </c>
      <c r="MMT48" s="36">
        <f>IRRm(MMS42:MOR42)</f>
        <v>1.0999999999999999</v>
      </c>
      <c r="MMU48" s="36"/>
      <c r="MMV48" s="36"/>
      <c r="MMW48" s="27" t="e">
        <f>IRR(MMW42:MOV42)</f>
        <v>#NUM!</v>
      </c>
      <c r="MMX48" s="36">
        <f>IRRm(MMW42:MOV42)</f>
        <v>1.0999999999999999</v>
      </c>
      <c r="MMY48" s="36"/>
      <c r="MMZ48" s="36"/>
      <c r="MNA48" s="27" t="e">
        <f>IRR(MNA42:MOZ42)</f>
        <v>#NUM!</v>
      </c>
      <c r="MNB48" s="36">
        <f>IRRm(MNA42:MOZ42)</f>
        <v>1.0999999999999999</v>
      </c>
      <c r="MNC48" s="36"/>
      <c r="MND48" s="36"/>
      <c r="MNE48" s="27" t="e">
        <f>IRR(MNE42:MPD42)</f>
        <v>#NUM!</v>
      </c>
      <c r="MNF48" s="36">
        <f>IRRm(MNE42:MPD42)</f>
        <v>1.0999999999999999</v>
      </c>
      <c r="MNG48" s="36"/>
      <c r="MNH48" s="36"/>
      <c r="MNI48" s="27" t="e">
        <f>IRR(MNI42:MPH42)</f>
        <v>#NUM!</v>
      </c>
      <c r="MNJ48" s="36">
        <f>IRRm(MNI42:MPH42)</f>
        <v>1.0999999999999999</v>
      </c>
      <c r="MNK48" s="36"/>
      <c r="MNL48" s="36"/>
      <c r="MNM48" s="27" t="e">
        <f>IRR(MNM42:MPL42)</f>
        <v>#NUM!</v>
      </c>
      <c r="MNN48" s="36">
        <f>IRRm(MNM42:MPL42)</f>
        <v>1.0999999999999999</v>
      </c>
      <c r="MNO48" s="36"/>
      <c r="MNP48" s="36"/>
      <c r="MNQ48" s="27" t="e">
        <f>IRR(MNQ42:MPP42)</f>
        <v>#NUM!</v>
      </c>
      <c r="MNR48" s="36">
        <f>IRRm(MNQ42:MPP42)</f>
        <v>1.0999999999999999</v>
      </c>
      <c r="MNS48" s="36"/>
      <c r="MNT48" s="36"/>
      <c r="MNU48" s="27" t="e">
        <f>IRR(MNU42:MPT42)</f>
        <v>#NUM!</v>
      </c>
      <c r="MNV48" s="36">
        <f>IRRm(MNU42:MPT42)</f>
        <v>1.0999999999999999</v>
      </c>
      <c r="MNW48" s="36"/>
      <c r="MNX48" s="36"/>
      <c r="MNY48" s="27" t="e">
        <f>IRR(MNY42:MPX42)</f>
        <v>#NUM!</v>
      </c>
      <c r="MNZ48" s="36">
        <f>IRRm(MNY42:MPX42)</f>
        <v>1.0999999999999999</v>
      </c>
      <c r="MOA48" s="36"/>
      <c r="MOB48" s="36"/>
      <c r="MOC48" s="27" t="e">
        <f>IRR(MOC42:MQB42)</f>
        <v>#NUM!</v>
      </c>
      <c r="MOD48" s="36">
        <f>IRRm(MOC42:MQB42)</f>
        <v>1.0999999999999999</v>
      </c>
      <c r="MOE48" s="36"/>
      <c r="MOF48" s="36"/>
      <c r="MOG48" s="27" t="e">
        <f>IRR(MOG42:MQF42)</f>
        <v>#NUM!</v>
      </c>
      <c r="MOH48" s="36">
        <f>IRRm(MOG42:MQF42)</f>
        <v>1.0999999999999999</v>
      </c>
      <c r="MOI48" s="36"/>
      <c r="MOJ48" s="36"/>
      <c r="MOK48" s="27" t="e">
        <f>IRR(MOK42:MQJ42)</f>
        <v>#NUM!</v>
      </c>
      <c r="MOL48" s="36">
        <f>IRRm(MOK42:MQJ42)</f>
        <v>1.0999999999999999</v>
      </c>
      <c r="MOM48" s="36"/>
      <c r="MON48" s="36"/>
      <c r="MOO48" s="27" t="e">
        <f>IRR(MOO42:MQN42)</f>
        <v>#NUM!</v>
      </c>
      <c r="MOP48" s="36">
        <f>IRRm(MOO42:MQN42)</f>
        <v>1.0999999999999999</v>
      </c>
      <c r="MOQ48" s="36"/>
      <c r="MOR48" s="36"/>
      <c r="MOS48" s="27" t="e">
        <f>IRR(MOS42:MQR42)</f>
        <v>#NUM!</v>
      </c>
      <c r="MOT48" s="36">
        <f>IRRm(MOS42:MQR42)</f>
        <v>1.0999999999999999</v>
      </c>
      <c r="MOU48" s="36"/>
      <c r="MOV48" s="36"/>
      <c r="MOW48" s="27" t="e">
        <f>IRR(MOW42:MQV42)</f>
        <v>#NUM!</v>
      </c>
      <c r="MOX48" s="36">
        <f>IRRm(MOW42:MQV42)</f>
        <v>1.0999999999999999</v>
      </c>
      <c r="MOY48" s="36"/>
      <c r="MOZ48" s="36"/>
      <c r="MPA48" s="27" t="e">
        <f>IRR(MPA42:MQZ42)</f>
        <v>#NUM!</v>
      </c>
      <c r="MPB48" s="36">
        <f>IRRm(MPA42:MQZ42)</f>
        <v>1.0999999999999999</v>
      </c>
      <c r="MPC48" s="36"/>
      <c r="MPD48" s="36"/>
      <c r="MPE48" s="27" t="e">
        <f>IRR(MPE42:MRD42)</f>
        <v>#NUM!</v>
      </c>
      <c r="MPF48" s="36">
        <f>IRRm(MPE42:MRD42)</f>
        <v>1.0999999999999999</v>
      </c>
      <c r="MPG48" s="36"/>
      <c r="MPH48" s="36"/>
      <c r="MPI48" s="27" t="e">
        <f>IRR(MPI42:MRH42)</f>
        <v>#NUM!</v>
      </c>
      <c r="MPJ48" s="36">
        <f>IRRm(MPI42:MRH42)</f>
        <v>1.0999999999999999</v>
      </c>
      <c r="MPK48" s="36"/>
      <c r="MPL48" s="36"/>
      <c r="MPM48" s="27" t="e">
        <f>IRR(MPM42:MRL42)</f>
        <v>#NUM!</v>
      </c>
      <c r="MPN48" s="36">
        <f>IRRm(MPM42:MRL42)</f>
        <v>1.0999999999999999</v>
      </c>
      <c r="MPO48" s="36"/>
      <c r="MPP48" s="36"/>
      <c r="MPQ48" s="27" t="e">
        <f>IRR(MPQ42:MRP42)</f>
        <v>#NUM!</v>
      </c>
      <c r="MPR48" s="36">
        <f>IRRm(MPQ42:MRP42)</f>
        <v>1.0999999999999999</v>
      </c>
      <c r="MPS48" s="36"/>
      <c r="MPT48" s="36"/>
      <c r="MPU48" s="27" t="e">
        <f>IRR(MPU42:MRT42)</f>
        <v>#NUM!</v>
      </c>
      <c r="MPV48" s="36">
        <f>IRRm(MPU42:MRT42)</f>
        <v>1.0999999999999999</v>
      </c>
      <c r="MPW48" s="36"/>
      <c r="MPX48" s="36"/>
      <c r="MPY48" s="27" t="e">
        <f>IRR(MPY42:MRX42)</f>
        <v>#NUM!</v>
      </c>
      <c r="MPZ48" s="36">
        <f>IRRm(MPY42:MRX42)</f>
        <v>1.0999999999999999</v>
      </c>
      <c r="MQA48" s="36"/>
      <c r="MQB48" s="36"/>
      <c r="MQC48" s="27" t="e">
        <f>IRR(MQC42:MSB42)</f>
        <v>#NUM!</v>
      </c>
      <c r="MQD48" s="36">
        <f>IRRm(MQC42:MSB42)</f>
        <v>1.0999999999999999</v>
      </c>
      <c r="MQE48" s="36"/>
      <c r="MQF48" s="36"/>
      <c r="MQG48" s="27" t="e">
        <f>IRR(MQG42:MSF42)</f>
        <v>#NUM!</v>
      </c>
      <c r="MQH48" s="36">
        <f>IRRm(MQG42:MSF42)</f>
        <v>1.0999999999999999</v>
      </c>
      <c r="MQI48" s="36"/>
      <c r="MQJ48" s="36"/>
      <c r="MQK48" s="27" t="e">
        <f>IRR(MQK42:MSJ42)</f>
        <v>#NUM!</v>
      </c>
      <c r="MQL48" s="36">
        <f>IRRm(MQK42:MSJ42)</f>
        <v>1.0999999999999999</v>
      </c>
      <c r="MQM48" s="36"/>
      <c r="MQN48" s="36"/>
      <c r="MQO48" s="27" t="e">
        <f>IRR(MQO42:MSN42)</f>
        <v>#NUM!</v>
      </c>
      <c r="MQP48" s="36">
        <f>IRRm(MQO42:MSN42)</f>
        <v>1.0999999999999999</v>
      </c>
      <c r="MQQ48" s="36"/>
      <c r="MQR48" s="36"/>
      <c r="MQS48" s="27" t="e">
        <f>IRR(MQS42:MSR42)</f>
        <v>#NUM!</v>
      </c>
      <c r="MQT48" s="36">
        <f>IRRm(MQS42:MSR42)</f>
        <v>1.0999999999999999</v>
      </c>
      <c r="MQU48" s="36"/>
      <c r="MQV48" s="36"/>
      <c r="MQW48" s="27" t="e">
        <f>IRR(MQW42:MSV42)</f>
        <v>#NUM!</v>
      </c>
      <c r="MQX48" s="36">
        <f>IRRm(MQW42:MSV42)</f>
        <v>1.0999999999999999</v>
      </c>
      <c r="MQY48" s="36"/>
      <c r="MQZ48" s="36"/>
      <c r="MRA48" s="27" t="e">
        <f>IRR(MRA42:MSZ42)</f>
        <v>#NUM!</v>
      </c>
      <c r="MRB48" s="36">
        <f>IRRm(MRA42:MSZ42)</f>
        <v>1.0999999999999999</v>
      </c>
      <c r="MRC48" s="36"/>
      <c r="MRD48" s="36"/>
      <c r="MRE48" s="27" t="e">
        <f>IRR(MRE42:MTD42)</f>
        <v>#NUM!</v>
      </c>
      <c r="MRF48" s="36">
        <f>IRRm(MRE42:MTD42)</f>
        <v>1.0999999999999999</v>
      </c>
      <c r="MRG48" s="36"/>
      <c r="MRH48" s="36"/>
      <c r="MRI48" s="27" t="e">
        <f>IRR(MRI42:MTH42)</f>
        <v>#NUM!</v>
      </c>
      <c r="MRJ48" s="36">
        <f>IRRm(MRI42:MTH42)</f>
        <v>1.0999999999999999</v>
      </c>
      <c r="MRK48" s="36"/>
      <c r="MRL48" s="36"/>
      <c r="MRM48" s="27" t="e">
        <f>IRR(MRM42:MTL42)</f>
        <v>#NUM!</v>
      </c>
      <c r="MRN48" s="36">
        <f>IRRm(MRM42:MTL42)</f>
        <v>1.0999999999999999</v>
      </c>
      <c r="MRO48" s="36"/>
      <c r="MRP48" s="36"/>
      <c r="MRQ48" s="27" t="e">
        <f>IRR(MRQ42:MTP42)</f>
        <v>#NUM!</v>
      </c>
      <c r="MRR48" s="36">
        <f>IRRm(MRQ42:MTP42)</f>
        <v>1.0999999999999999</v>
      </c>
      <c r="MRS48" s="36"/>
      <c r="MRT48" s="36"/>
      <c r="MRU48" s="27" t="e">
        <f>IRR(MRU42:MTT42)</f>
        <v>#NUM!</v>
      </c>
      <c r="MRV48" s="36">
        <f>IRRm(MRU42:MTT42)</f>
        <v>1.0999999999999999</v>
      </c>
      <c r="MRW48" s="36"/>
      <c r="MRX48" s="36"/>
      <c r="MRY48" s="27" t="e">
        <f>IRR(MRY42:MTX42)</f>
        <v>#NUM!</v>
      </c>
      <c r="MRZ48" s="36">
        <f>IRRm(MRY42:MTX42)</f>
        <v>1.0999999999999999</v>
      </c>
      <c r="MSA48" s="36"/>
      <c r="MSB48" s="36"/>
      <c r="MSC48" s="27" t="e">
        <f>IRR(MSC42:MUB42)</f>
        <v>#NUM!</v>
      </c>
      <c r="MSD48" s="36">
        <f>IRRm(MSC42:MUB42)</f>
        <v>1.0999999999999999</v>
      </c>
      <c r="MSE48" s="36"/>
      <c r="MSF48" s="36"/>
      <c r="MSG48" s="27" t="e">
        <f>IRR(MSG42:MUF42)</f>
        <v>#NUM!</v>
      </c>
      <c r="MSH48" s="36">
        <f>IRRm(MSG42:MUF42)</f>
        <v>1.0999999999999999</v>
      </c>
      <c r="MSI48" s="36"/>
      <c r="MSJ48" s="36"/>
      <c r="MSK48" s="27" t="e">
        <f>IRR(MSK42:MUJ42)</f>
        <v>#NUM!</v>
      </c>
      <c r="MSL48" s="36">
        <f>IRRm(MSK42:MUJ42)</f>
        <v>1.0999999999999999</v>
      </c>
      <c r="MSM48" s="36"/>
      <c r="MSN48" s="36"/>
      <c r="MSO48" s="27" t="e">
        <f>IRR(MSO42:MUN42)</f>
        <v>#NUM!</v>
      </c>
      <c r="MSP48" s="36">
        <f>IRRm(MSO42:MUN42)</f>
        <v>1.0999999999999999</v>
      </c>
      <c r="MSQ48" s="36"/>
      <c r="MSR48" s="36"/>
      <c r="MSS48" s="27" t="e">
        <f>IRR(MSS42:MUR42)</f>
        <v>#NUM!</v>
      </c>
      <c r="MST48" s="36">
        <f>IRRm(MSS42:MUR42)</f>
        <v>1.0999999999999999</v>
      </c>
      <c r="MSU48" s="36"/>
      <c r="MSV48" s="36"/>
      <c r="MSW48" s="27" t="e">
        <f>IRR(MSW42:MUV42)</f>
        <v>#NUM!</v>
      </c>
      <c r="MSX48" s="36">
        <f>IRRm(MSW42:MUV42)</f>
        <v>1.0999999999999999</v>
      </c>
      <c r="MSY48" s="36"/>
      <c r="MSZ48" s="36"/>
      <c r="MTA48" s="27" t="e">
        <f>IRR(MTA42:MUZ42)</f>
        <v>#NUM!</v>
      </c>
      <c r="MTB48" s="36">
        <f>IRRm(MTA42:MUZ42)</f>
        <v>1.0999999999999999</v>
      </c>
      <c r="MTC48" s="36"/>
      <c r="MTD48" s="36"/>
      <c r="MTE48" s="27" t="e">
        <f>IRR(MTE42:MVD42)</f>
        <v>#NUM!</v>
      </c>
      <c r="MTF48" s="36">
        <f>IRRm(MTE42:MVD42)</f>
        <v>1.0999999999999999</v>
      </c>
      <c r="MTG48" s="36"/>
      <c r="MTH48" s="36"/>
      <c r="MTI48" s="27" t="e">
        <f>IRR(MTI42:MVH42)</f>
        <v>#NUM!</v>
      </c>
      <c r="MTJ48" s="36">
        <f>IRRm(MTI42:MVH42)</f>
        <v>1.0999999999999999</v>
      </c>
      <c r="MTK48" s="36"/>
      <c r="MTL48" s="36"/>
      <c r="MTM48" s="27" t="e">
        <f>IRR(MTM42:MVL42)</f>
        <v>#NUM!</v>
      </c>
      <c r="MTN48" s="36">
        <f>IRRm(MTM42:MVL42)</f>
        <v>1.0999999999999999</v>
      </c>
      <c r="MTO48" s="36"/>
      <c r="MTP48" s="36"/>
      <c r="MTQ48" s="27" t="e">
        <f>IRR(MTQ42:MVP42)</f>
        <v>#NUM!</v>
      </c>
      <c r="MTR48" s="36">
        <f>IRRm(MTQ42:MVP42)</f>
        <v>1.0999999999999999</v>
      </c>
      <c r="MTS48" s="36"/>
      <c r="MTT48" s="36"/>
      <c r="MTU48" s="27" t="e">
        <f>IRR(MTU42:MVT42)</f>
        <v>#NUM!</v>
      </c>
      <c r="MTV48" s="36">
        <f>IRRm(MTU42:MVT42)</f>
        <v>1.0999999999999999</v>
      </c>
      <c r="MTW48" s="36"/>
      <c r="MTX48" s="36"/>
      <c r="MTY48" s="27" t="e">
        <f>IRR(MTY42:MVX42)</f>
        <v>#NUM!</v>
      </c>
      <c r="MTZ48" s="36">
        <f>IRRm(MTY42:MVX42)</f>
        <v>1.0999999999999999</v>
      </c>
      <c r="MUA48" s="36"/>
      <c r="MUB48" s="36"/>
      <c r="MUC48" s="27" t="e">
        <f>IRR(MUC42:MWB42)</f>
        <v>#NUM!</v>
      </c>
      <c r="MUD48" s="36">
        <f>IRRm(MUC42:MWB42)</f>
        <v>1.0999999999999999</v>
      </c>
      <c r="MUE48" s="36"/>
      <c r="MUF48" s="36"/>
      <c r="MUG48" s="27" t="e">
        <f>IRR(MUG42:MWF42)</f>
        <v>#NUM!</v>
      </c>
      <c r="MUH48" s="36">
        <f>IRRm(MUG42:MWF42)</f>
        <v>1.0999999999999999</v>
      </c>
      <c r="MUI48" s="36"/>
      <c r="MUJ48" s="36"/>
      <c r="MUK48" s="27" t="e">
        <f>IRR(MUK42:MWJ42)</f>
        <v>#NUM!</v>
      </c>
      <c r="MUL48" s="36">
        <f>IRRm(MUK42:MWJ42)</f>
        <v>1.0999999999999999</v>
      </c>
      <c r="MUM48" s="36"/>
      <c r="MUN48" s="36"/>
      <c r="MUO48" s="27" t="e">
        <f>IRR(MUO42:MWN42)</f>
        <v>#NUM!</v>
      </c>
      <c r="MUP48" s="36">
        <f>IRRm(MUO42:MWN42)</f>
        <v>1.0999999999999999</v>
      </c>
      <c r="MUQ48" s="36"/>
      <c r="MUR48" s="36"/>
      <c r="MUS48" s="27" t="e">
        <f>IRR(MUS42:MWR42)</f>
        <v>#NUM!</v>
      </c>
      <c r="MUT48" s="36">
        <f>IRRm(MUS42:MWR42)</f>
        <v>1.0999999999999999</v>
      </c>
      <c r="MUU48" s="36"/>
      <c r="MUV48" s="36"/>
      <c r="MUW48" s="27" t="e">
        <f>IRR(MUW42:MWV42)</f>
        <v>#NUM!</v>
      </c>
      <c r="MUX48" s="36">
        <f>IRRm(MUW42:MWV42)</f>
        <v>1.0999999999999999</v>
      </c>
      <c r="MUY48" s="36"/>
      <c r="MUZ48" s="36"/>
      <c r="MVA48" s="27" t="e">
        <f>IRR(MVA42:MWZ42)</f>
        <v>#NUM!</v>
      </c>
      <c r="MVB48" s="36">
        <f>IRRm(MVA42:MWZ42)</f>
        <v>1.0999999999999999</v>
      </c>
      <c r="MVC48" s="36"/>
      <c r="MVD48" s="36"/>
      <c r="MVE48" s="27" t="e">
        <f>IRR(MVE42:MXD42)</f>
        <v>#NUM!</v>
      </c>
      <c r="MVF48" s="36">
        <f>IRRm(MVE42:MXD42)</f>
        <v>1.0999999999999999</v>
      </c>
      <c r="MVG48" s="36"/>
      <c r="MVH48" s="36"/>
      <c r="MVI48" s="27" t="e">
        <f>IRR(MVI42:MXH42)</f>
        <v>#NUM!</v>
      </c>
      <c r="MVJ48" s="36">
        <f>IRRm(MVI42:MXH42)</f>
        <v>1.0999999999999999</v>
      </c>
      <c r="MVK48" s="36"/>
      <c r="MVL48" s="36"/>
      <c r="MVM48" s="27" t="e">
        <f>IRR(MVM42:MXL42)</f>
        <v>#NUM!</v>
      </c>
      <c r="MVN48" s="36">
        <f>IRRm(MVM42:MXL42)</f>
        <v>1.0999999999999999</v>
      </c>
      <c r="MVO48" s="36"/>
      <c r="MVP48" s="36"/>
      <c r="MVQ48" s="27" t="e">
        <f>IRR(MVQ42:MXP42)</f>
        <v>#NUM!</v>
      </c>
      <c r="MVR48" s="36">
        <f>IRRm(MVQ42:MXP42)</f>
        <v>1.0999999999999999</v>
      </c>
      <c r="MVS48" s="36"/>
      <c r="MVT48" s="36"/>
      <c r="MVU48" s="27" t="e">
        <f>IRR(MVU42:MXT42)</f>
        <v>#NUM!</v>
      </c>
      <c r="MVV48" s="36">
        <f>IRRm(MVU42:MXT42)</f>
        <v>1.0999999999999999</v>
      </c>
      <c r="MVW48" s="36"/>
      <c r="MVX48" s="36"/>
      <c r="MVY48" s="27" t="e">
        <f>IRR(MVY42:MXX42)</f>
        <v>#NUM!</v>
      </c>
      <c r="MVZ48" s="36">
        <f>IRRm(MVY42:MXX42)</f>
        <v>1.0999999999999999</v>
      </c>
      <c r="MWA48" s="36"/>
      <c r="MWB48" s="36"/>
      <c r="MWC48" s="27" t="e">
        <f>IRR(MWC42:MYB42)</f>
        <v>#NUM!</v>
      </c>
      <c r="MWD48" s="36">
        <f>IRRm(MWC42:MYB42)</f>
        <v>1.0999999999999999</v>
      </c>
      <c r="MWE48" s="36"/>
      <c r="MWF48" s="36"/>
      <c r="MWG48" s="27" t="e">
        <f>IRR(MWG42:MYF42)</f>
        <v>#NUM!</v>
      </c>
      <c r="MWH48" s="36">
        <f>IRRm(MWG42:MYF42)</f>
        <v>1.0999999999999999</v>
      </c>
      <c r="MWI48" s="36"/>
      <c r="MWJ48" s="36"/>
      <c r="MWK48" s="27" t="e">
        <f>IRR(MWK42:MYJ42)</f>
        <v>#NUM!</v>
      </c>
      <c r="MWL48" s="36">
        <f>IRRm(MWK42:MYJ42)</f>
        <v>1.0999999999999999</v>
      </c>
      <c r="MWM48" s="36"/>
      <c r="MWN48" s="36"/>
      <c r="MWO48" s="27" t="e">
        <f>IRR(MWO42:MYN42)</f>
        <v>#NUM!</v>
      </c>
      <c r="MWP48" s="36">
        <f>IRRm(MWO42:MYN42)</f>
        <v>1.0999999999999999</v>
      </c>
      <c r="MWQ48" s="36"/>
      <c r="MWR48" s="36"/>
      <c r="MWS48" s="27" t="e">
        <f>IRR(MWS42:MYR42)</f>
        <v>#NUM!</v>
      </c>
      <c r="MWT48" s="36">
        <f>IRRm(MWS42:MYR42)</f>
        <v>1.0999999999999999</v>
      </c>
      <c r="MWU48" s="36"/>
      <c r="MWV48" s="36"/>
      <c r="MWW48" s="27" t="e">
        <f>IRR(MWW42:MYV42)</f>
        <v>#NUM!</v>
      </c>
      <c r="MWX48" s="36">
        <f>IRRm(MWW42:MYV42)</f>
        <v>1.0999999999999999</v>
      </c>
      <c r="MWY48" s="36"/>
      <c r="MWZ48" s="36"/>
      <c r="MXA48" s="27" t="e">
        <f>IRR(MXA42:MYZ42)</f>
        <v>#NUM!</v>
      </c>
      <c r="MXB48" s="36">
        <f>IRRm(MXA42:MYZ42)</f>
        <v>1.0999999999999999</v>
      </c>
      <c r="MXC48" s="36"/>
      <c r="MXD48" s="36"/>
      <c r="MXE48" s="27" t="e">
        <f>IRR(MXE42:MZD42)</f>
        <v>#NUM!</v>
      </c>
      <c r="MXF48" s="36">
        <f>IRRm(MXE42:MZD42)</f>
        <v>1.0999999999999999</v>
      </c>
      <c r="MXG48" s="36"/>
      <c r="MXH48" s="36"/>
      <c r="MXI48" s="27" t="e">
        <f>IRR(MXI42:MZH42)</f>
        <v>#NUM!</v>
      </c>
      <c r="MXJ48" s="36">
        <f>IRRm(MXI42:MZH42)</f>
        <v>1.0999999999999999</v>
      </c>
      <c r="MXK48" s="36"/>
      <c r="MXL48" s="36"/>
      <c r="MXM48" s="27" t="e">
        <f>IRR(MXM42:MZL42)</f>
        <v>#NUM!</v>
      </c>
      <c r="MXN48" s="36">
        <f>IRRm(MXM42:MZL42)</f>
        <v>1.0999999999999999</v>
      </c>
      <c r="MXO48" s="36"/>
      <c r="MXP48" s="36"/>
      <c r="MXQ48" s="27" t="e">
        <f>IRR(MXQ42:MZP42)</f>
        <v>#NUM!</v>
      </c>
      <c r="MXR48" s="36">
        <f>IRRm(MXQ42:MZP42)</f>
        <v>1.0999999999999999</v>
      </c>
      <c r="MXS48" s="36"/>
      <c r="MXT48" s="36"/>
      <c r="MXU48" s="27" t="e">
        <f>IRR(MXU42:MZT42)</f>
        <v>#NUM!</v>
      </c>
      <c r="MXV48" s="36">
        <f>IRRm(MXU42:MZT42)</f>
        <v>1.0999999999999999</v>
      </c>
      <c r="MXW48" s="36"/>
      <c r="MXX48" s="36"/>
      <c r="MXY48" s="27" t="e">
        <f>IRR(MXY42:MZX42)</f>
        <v>#NUM!</v>
      </c>
      <c r="MXZ48" s="36">
        <f>IRRm(MXY42:MZX42)</f>
        <v>1.0999999999999999</v>
      </c>
      <c r="MYA48" s="36"/>
      <c r="MYB48" s="36"/>
      <c r="MYC48" s="27" t="e">
        <f>IRR(MYC42:NAB42)</f>
        <v>#NUM!</v>
      </c>
      <c r="MYD48" s="36">
        <f>IRRm(MYC42:NAB42)</f>
        <v>1.0999999999999999</v>
      </c>
      <c r="MYE48" s="36"/>
      <c r="MYF48" s="36"/>
      <c r="MYG48" s="27" t="e">
        <f>IRR(MYG42:NAF42)</f>
        <v>#NUM!</v>
      </c>
      <c r="MYH48" s="36">
        <f>IRRm(MYG42:NAF42)</f>
        <v>1.0999999999999999</v>
      </c>
      <c r="MYI48" s="36"/>
      <c r="MYJ48" s="36"/>
      <c r="MYK48" s="27" t="e">
        <f>IRR(MYK42:NAJ42)</f>
        <v>#NUM!</v>
      </c>
      <c r="MYL48" s="36">
        <f>IRRm(MYK42:NAJ42)</f>
        <v>1.0999999999999999</v>
      </c>
      <c r="MYM48" s="36"/>
      <c r="MYN48" s="36"/>
      <c r="MYO48" s="27" t="e">
        <f>IRR(MYO42:NAN42)</f>
        <v>#NUM!</v>
      </c>
      <c r="MYP48" s="36">
        <f>IRRm(MYO42:NAN42)</f>
        <v>1.0999999999999999</v>
      </c>
      <c r="MYQ48" s="36"/>
      <c r="MYR48" s="36"/>
      <c r="MYS48" s="27" t="e">
        <f>IRR(MYS42:NAR42)</f>
        <v>#NUM!</v>
      </c>
      <c r="MYT48" s="36">
        <f>IRRm(MYS42:NAR42)</f>
        <v>1.0999999999999999</v>
      </c>
      <c r="MYU48" s="36"/>
      <c r="MYV48" s="36"/>
      <c r="MYW48" s="27" t="e">
        <f>IRR(MYW42:NAV42)</f>
        <v>#NUM!</v>
      </c>
      <c r="MYX48" s="36">
        <f>IRRm(MYW42:NAV42)</f>
        <v>1.0999999999999999</v>
      </c>
      <c r="MYY48" s="36"/>
      <c r="MYZ48" s="36"/>
      <c r="MZA48" s="27" t="e">
        <f>IRR(MZA42:NAZ42)</f>
        <v>#NUM!</v>
      </c>
      <c r="MZB48" s="36">
        <f>IRRm(MZA42:NAZ42)</f>
        <v>1.0999999999999999</v>
      </c>
      <c r="MZC48" s="36"/>
      <c r="MZD48" s="36"/>
      <c r="MZE48" s="27" t="e">
        <f>IRR(MZE42:NBD42)</f>
        <v>#NUM!</v>
      </c>
      <c r="MZF48" s="36">
        <f>IRRm(MZE42:NBD42)</f>
        <v>1.0999999999999999</v>
      </c>
      <c r="MZG48" s="36"/>
      <c r="MZH48" s="36"/>
      <c r="MZI48" s="27" t="e">
        <f>IRR(MZI42:NBH42)</f>
        <v>#NUM!</v>
      </c>
      <c r="MZJ48" s="36">
        <f>IRRm(MZI42:NBH42)</f>
        <v>1.0999999999999999</v>
      </c>
      <c r="MZK48" s="36"/>
      <c r="MZL48" s="36"/>
      <c r="MZM48" s="27" t="e">
        <f>IRR(MZM42:NBL42)</f>
        <v>#NUM!</v>
      </c>
      <c r="MZN48" s="36">
        <f>IRRm(MZM42:NBL42)</f>
        <v>1.0999999999999999</v>
      </c>
      <c r="MZO48" s="36"/>
      <c r="MZP48" s="36"/>
      <c r="MZQ48" s="27" t="e">
        <f>IRR(MZQ42:NBP42)</f>
        <v>#NUM!</v>
      </c>
      <c r="MZR48" s="36">
        <f>IRRm(MZQ42:NBP42)</f>
        <v>1.0999999999999999</v>
      </c>
      <c r="MZS48" s="36"/>
      <c r="MZT48" s="36"/>
      <c r="MZU48" s="27" t="e">
        <f>IRR(MZU42:NBT42)</f>
        <v>#NUM!</v>
      </c>
      <c r="MZV48" s="36">
        <f>IRRm(MZU42:NBT42)</f>
        <v>1.0999999999999999</v>
      </c>
      <c r="MZW48" s="36"/>
      <c r="MZX48" s="36"/>
      <c r="MZY48" s="27" t="e">
        <f>IRR(MZY42:NBX42)</f>
        <v>#NUM!</v>
      </c>
      <c r="MZZ48" s="36">
        <f>IRRm(MZY42:NBX42)</f>
        <v>1.0999999999999999</v>
      </c>
      <c r="NAA48" s="36"/>
      <c r="NAB48" s="36"/>
      <c r="NAC48" s="27" t="e">
        <f>IRR(NAC42:NCB42)</f>
        <v>#NUM!</v>
      </c>
      <c r="NAD48" s="36">
        <f>IRRm(NAC42:NCB42)</f>
        <v>1.0999999999999999</v>
      </c>
      <c r="NAE48" s="36"/>
      <c r="NAF48" s="36"/>
      <c r="NAG48" s="27" t="e">
        <f>IRR(NAG42:NCF42)</f>
        <v>#NUM!</v>
      </c>
      <c r="NAH48" s="36">
        <f>IRRm(NAG42:NCF42)</f>
        <v>1.0999999999999999</v>
      </c>
      <c r="NAI48" s="36"/>
      <c r="NAJ48" s="36"/>
      <c r="NAK48" s="27" t="e">
        <f>IRR(NAK42:NCJ42)</f>
        <v>#NUM!</v>
      </c>
      <c r="NAL48" s="36">
        <f>IRRm(NAK42:NCJ42)</f>
        <v>1.0999999999999999</v>
      </c>
      <c r="NAM48" s="36"/>
      <c r="NAN48" s="36"/>
      <c r="NAO48" s="27" t="e">
        <f>IRR(NAO42:NCN42)</f>
        <v>#NUM!</v>
      </c>
      <c r="NAP48" s="36">
        <f>IRRm(NAO42:NCN42)</f>
        <v>1.0999999999999999</v>
      </c>
      <c r="NAQ48" s="36"/>
      <c r="NAR48" s="36"/>
      <c r="NAS48" s="27" t="e">
        <f>IRR(NAS42:NCR42)</f>
        <v>#NUM!</v>
      </c>
      <c r="NAT48" s="36">
        <f>IRRm(NAS42:NCR42)</f>
        <v>1.0999999999999999</v>
      </c>
      <c r="NAU48" s="36"/>
      <c r="NAV48" s="36"/>
      <c r="NAW48" s="27" t="e">
        <f>IRR(NAW42:NCV42)</f>
        <v>#NUM!</v>
      </c>
      <c r="NAX48" s="36">
        <f>IRRm(NAW42:NCV42)</f>
        <v>1.0999999999999999</v>
      </c>
      <c r="NAY48" s="36"/>
      <c r="NAZ48" s="36"/>
      <c r="NBA48" s="27" t="e">
        <f>IRR(NBA42:NCZ42)</f>
        <v>#NUM!</v>
      </c>
      <c r="NBB48" s="36">
        <f>IRRm(NBA42:NCZ42)</f>
        <v>1.0999999999999999</v>
      </c>
      <c r="NBC48" s="36"/>
      <c r="NBD48" s="36"/>
      <c r="NBE48" s="27" t="e">
        <f>IRR(NBE42:NDD42)</f>
        <v>#NUM!</v>
      </c>
      <c r="NBF48" s="36">
        <f>IRRm(NBE42:NDD42)</f>
        <v>1.0999999999999999</v>
      </c>
      <c r="NBG48" s="36"/>
      <c r="NBH48" s="36"/>
      <c r="NBI48" s="27" t="e">
        <f>IRR(NBI42:NDH42)</f>
        <v>#NUM!</v>
      </c>
      <c r="NBJ48" s="36">
        <f>IRRm(NBI42:NDH42)</f>
        <v>1.0999999999999999</v>
      </c>
      <c r="NBK48" s="36"/>
      <c r="NBL48" s="36"/>
      <c r="NBM48" s="27" t="e">
        <f>IRR(NBM42:NDL42)</f>
        <v>#NUM!</v>
      </c>
      <c r="NBN48" s="36">
        <f>IRRm(NBM42:NDL42)</f>
        <v>1.0999999999999999</v>
      </c>
      <c r="NBO48" s="36"/>
      <c r="NBP48" s="36"/>
      <c r="NBQ48" s="27" t="e">
        <f>IRR(NBQ42:NDP42)</f>
        <v>#NUM!</v>
      </c>
      <c r="NBR48" s="36">
        <f>IRRm(NBQ42:NDP42)</f>
        <v>1.0999999999999999</v>
      </c>
      <c r="NBS48" s="36"/>
      <c r="NBT48" s="36"/>
      <c r="NBU48" s="27" t="e">
        <f>IRR(NBU42:NDT42)</f>
        <v>#NUM!</v>
      </c>
      <c r="NBV48" s="36">
        <f>IRRm(NBU42:NDT42)</f>
        <v>1.0999999999999999</v>
      </c>
      <c r="NBW48" s="36"/>
      <c r="NBX48" s="36"/>
      <c r="NBY48" s="27" t="e">
        <f>IRR(NBY42:NDX42)</f>
        <v>#NUM!</v>
      </c>
      <c r="NBZ48" s="36">
        <f>IRRm(NBY42:NDX42)</f>
        <v>1.0999999999999999</v>
      </c>
      <c r="NCA48" s="36"/>
      <c r="NCB48" s="36"/>
      <c r="NCC48" s="27" t="e">
        <f>IRR(NCC42:NEB42)</f>
        <v>#NUM!</v>
      </c>
      <c r="NCD48" s="36">
        <f>IRRm(NCC42:NEB42)</f>
        <v>1.0999999999999999</v>
      </c>
      <c r="NCE48" s="36"/>
      <c r="NCF48" s="36"/>
      <c r="NCG48" s="27" t="e">
        <f>IRR(NCG42:NEF42)</f>
        <v>#NUM!</v>
      </c>
      <c r="NCH48" s="36">
        <f>IRRm(NCG42:NEF42)</f>
        <v>1.0999999999999999</v>
      </c>
      <c r="NCI48" s="36"/>
      <c r="NCJ48" s="36"/>
      <c r="NCK48" s="27" t="e">
        <f>IRR(NCK42:NEJ42)</f>
        <v>#NUM!</v>
      </c>
      <c r="NCL48" s="36">
        <f>IRRm(NCK42:NEJ42)</f>
        <v>1.0999999999999999</v>
      </c>
      <c r="NCM48" s="36"/>
      <c r="NCN48" s="36"/>
      <c r="NCO48" s="27" t="e">
        <f>IRR(NCO42:NEN42)</f>
        <v>#NUM!</v>
      </c>
      <c r="NCP48" s="36">
        <f>IRRm(NCO42:NEN42)</f>
        <v>1.0999999999999999</v>
      </c>
      <c r="NCQ48" s="36"/>
      <c r="NCR48" s="36"/>
      <c r="NCS48" s="27" t="e">
        <f>IRR(NCS42:NER42)</f>
        <v>#NUM!</v>
      </c>
      <c r="NCT48" s="36">
        <f>IRRm(NCS42:NER42)</f>
        <v>1.0999999999999999</v>
      </c>
      <c r="NCU48" s="36"/>
      <c r="NCV48" s="36"/>
      <c r="NCW48" s="27" t="e">
        <f>IRR(NCW42:NEV42)</f>
        <v>#NUM!</v>
      </c>
      <c r="NCX48" s="36">
        <f>IRRm(NCW42:NEV42)</f>
        <v>1.0999999999999999</v>
      </c>
      <c r="NCY48" s="36"/>
      <c r="NCZ48" s="36"/>
      <c r="NDA48" s="27" t="e">
        <f>IRR(NDA42:NEZ42)</f>
        <v>#NUM!</v>
      </c>
      <c r="NDB48" s="36">
        <f>IRRm(NDA42:NEZ42)</f>
        <v>1.0999999999999999</v>
      </c>
      <c r="NDC48" s="36"/>
      <c r="NDD48" s="36"/>
      <c r="NDE48" s="27" t="e">
        <f>IRR(NDE42:NFD42)</f>
        <v>#NUM!</v>
      </c>
      <c r="NDF48" s="36">
        <f>IRRm(NDE42:NFD42)</f>
        <v>1.0999999999999999</v>
      </c>
      <c r="NDG48" s="36"/>
      <c r="NDH48" s="36"/>
      <c r="NDI48" s="27" t="e">
        <f>IRR(NDI42:NFH42)</f>
        <v>#NUM!</v>
      </c>
      <c r="NDJ48" s="36">
        <f>IRRm(NDI42:NFH42)</f>
        <v>1.0999999999999999</v>
      </c>
      <c r="NDK48" s="36"/>
      <c r="NDL48" s="36"/>
      <c r="NDM48" s="27" t="e">
        <f>IRR(NDM42:NFL42)</f>
        <v>#NUM!</v>
      </c>
      <c r="NDN48" s="36">
        <f>IRRm(NDM42:NFL42)</f>
        <v>1.0999999999999999</v>
      </c>
      <c r="NDO48" s="36"/>
      <c r="NDP48" s="36"/>
      <c r="NDQ48" s="27" t="e">
        <f>IRR(NDQ42:NFP42)</f>
        <v>#NUM!</v>
      </c>
      <c r="NDR48" s="36">
        <f>IRRm(NDQ42:NFP42)</f>
        <v>1.0999999999999999</v>
      </c>
      <c r="NDS48" s="36"/>
      <c r="NDT48" s="36"/>
      <c r="NDU48" s="27" t="e">
        <f>IRR(NDU42:NFT42)</f>
        <v>#NUM!</v>
      </c>
      <c r="NDV48" s="36">
        <f>IRRm(NDU42:NFT42)</f>
        <v>1.0999999999999999</v>
      </c>
      <c r="NDW48" s="36"/>
      <c r="NDX48" s="36"/>
      <c r="NDY48" s="27" t="e">
        <f>IRR(NDY42:NFX42)</f>
        <v>#NUM!</v>
      </c>
      <c r="NDZ48" s="36">
        <f>IRRm(NDY42:NFX42)</f>
        <v>1.0999999999999999</v>
      </c>
      <c r="NEA48" s="36"/>
      <c r="NEB48" s="36"/>
      <c r="NEC48" s="27" t="e">
        <f>IRR(NEC42:NGB42)</f>
        <v>#NUM!</v>
      </c>
      <c r="NED48" s="36">
        <f>IRRm(NEC42:NGB42)</f>
        <v>1.0999999999999999</v>
      </c>
      <c r="NEE48" s="36"/>
      <c r="NEF48" s="36"/>
      <c r="NEG48" s="27" t="e">
        <f>IRR(NEG42:NGF42)</f>
        <v>#NUM!</v>
      </c>
      <c r="NEH48" s="36">
        <f>IRRm(NEG42:NGF42)</f>
        <v>1.0999999999999999</v>
      </c>
      <c r="NEI48" s="36"/>
      <c r="NEJ48" s="36"/>
      <c r="NEK48" s="27" t="e">
        <f>IRR(NEK42:NGJ42)</f>
        <v>#NUM!</v>
      </c>
      <c r="NEL48" s="36">
        <f>IRRm(NEK42:NGJ42)</f>
        <v>1.0999999999999999</v>
      </c>
      <c r="NEM48" s="36"/>
      <c r="NEN48" s="36"/>
      <c r="NEO48" s="27" t="e">
        <f>IRR(NEO42:NGN42)</f>
        <v>#NUM!</v>
      </c>
      <c r="NEP48" s="36">
        <f>IRRm(NEO42:NGN42)</f>
        <v>1.0999999999999999</v>
      </c>
      <c r="NEQ48" s="36"/>
      <c r="NER48" s="36"/>
      <c r="NES48" s="27" t="e">
        <f>IRR(NES42:NGR42)</f>
        <v>#NUM!</v>
      </c>
      <c r="NET48" s="36">
        <f>IRRm(NES42:NGR42)</f>
        <v>1.0999999999999999</v>
      </c>
      <c r="NEU48" s="36"/>
      <c r="NEV48" s="36"/>
      <c r="NEW48" s="27" t="e">
        <f>IRR(NEW42:NGV42)</f>
        <v>#NUM!</v>
      </c>
      <c r="NEX48" s="36">
        <f>IRRm(NEW42:NGV42)</f>
        <v>1.0999999999999999</v>
      </c>
      <c r="NEY48" s="36"/>
      <c r="NEZ48" s="36"/>
      <c r="NFA48" s="27" t="e">
        <f>IRR(NFA42:NGZ42)</f>
        <v>#NUM!</v>
      </c>
      <c r="NFB48" s="36">
        <f>IRRm(NFA42:NGZ42)</f>
        <v>1.0999999999999999</v>
      </c>
      <c r="NFC48" s="36"/>
      <c r="NFD48" s="36"/>
      <c r="NFE48" s="27" t="e">
        <f>IRR(NFE42:NHD42)</f>
        <v>#NUM!</v>
      </c>
      <c r="NFF48" s="36">
        <f>IRRm(NFE42:NHD42)</f>
        <v>1.0999999999999999</v>
      </c>
      <c r="NFG48" s="36"/>
      <c r="NFH48" s="36"/>
      <c r="NFI48" s="27" t="e">
        <f>IRR(NFI42:NHH42)</f>
        <v>#NUM!</v>
      </c>
      <c r="NFJ48" s="36">
        <f>IRRm(NFI42:NHH42)</f>
        <v>1.0999999999999999</v>
      </c>
      <c r="NFK48" s="36"/>
      <c r="NFL48" s="36"/>
      <c r="NFM48" s="27" t="e">
        <f>IRR(NFM42:NHL42)</f>
        <v>#NUM!</v>
      </c>
      <c r="NFN48" s="36">
        <f>IRRm(NFM42:NHL42)</f>
        <v>1.0999999999999999</v>
      </c>
      <c r="NFO48" s="36"/>
      <c r="NFP48" s="36"/>
      <c r="NFQ48" s="27" t="e">
        <f>IRR(NFQ42:NHP42)</f>
        <v>#NUM!</v>
      </c>
      <c r="NFR48" s="36">
        <f>IRRm(NFQ42:NHP42)</f>
        <v>1.0999999999999999</v>
      </c>
      <c r="NFS48" s="36"/>
      <c r="NFT48" s="36"/>
      <c r="NFU48" s="27" t="e">
        <f>IRR(NFU42:NHT42)</f>
        <v>#NUM!</v>
      </c>
      <c r="NFV48" s="36">
        <f>IRRm(NFU42:NHT42)</f>
        <v>1.0999999999999999</v>
      </c>
      <c r="NFW48" s="36"/>
      <c r="NFX48" s="36"/>
      <c r="NFY48" s="27" t="e">
        <f>IRR(NFY42:NHX42)</f>
        <v>#NUM!</v>
      </c>
      <c r="NFZ48" s="36">
        <f>IRRm(NFY42:NHX42)</f>
        <v>1.0999999999999999</v>
      </c>
      <c r="NGA48" s="36"/>
      <c r="NGB48" s="36"/>
      <c r="NGC48" s="27" t="e">
        <f>IRR(NGC42:NIB42)</f>
        <v>#NUM!</v>
      </c>
      <c r="NGD48" s="36">
        <f>IRRm(NGC42:NIB42)</f>
        <v>1.0999999999999999</v>
      </c>
      <c r="NGE48" s="36"/>
      <c r="NGF48" s="36"/>
      <c r="NGG48" s="27" t="e">
        <f>IRR(NGG42:NIF42)</f>
        <v>#NUM!</v>
      </c>
      <c r="NGH48" s="36">
        <f>IRRm(NGG42:NIF42)</f>
        <v>1.0999999999999999</v>
      </c>
      <c r="NGI48" s="36"/>
      <c r="NGJ48" s="36"/>
      <c r="NGK48" s="27" t="e">
        <f>IRR(NGK42:NIJ42)</f>
        <v>#NUM!</v>
      </c>
      <c r="NGL48" s="36">
        <f>IRRm(NGK42:NIJ42)</f>
        <v>1.0999999999999999</v>
      </c>
      <c r="NGM48" s="36"/>
      <c r="NGN48" s="36"/>
      <c r="NGO48" s="27" t="e">
        <f>IRR(NGO42:NIN42)</f>
        <v>#NUM!</v>
      </c>
      <c r="NGP48" s="36">
        <f>IRRm(NGO42:NIN42)</f>
        <v>1.0999999999999999</v>
      </c>
      <c r="NGQ48" s="36"/>
      <c r="NGR48" s="36"/>
      <c r="NGS48" s="27" t="e">
        <f>IRR(NGS42:NIR42)</f>
        <v>#NUM!</v>
      </c>
      <c r="NGT48" s="36">
        <f>IRRm(NGS42:NIR42)</f>
        <v>1.0999999999999999</v>
      </c>
      <c r="NGU48" s="36"/>
      <c r="NGV48" s="36"/>
      <c r="NGW48" s="27" t="e">
        <f>IRR(NGW42:NIV42)</f>
        <v>#NUM!</v>
      </c>
      <c r="NGX48" s="36">
        <f>IRRm(NGW42:NIV42)</f>
        <v>1.0999999999999999</v>
      </c>
      <c r="NGY48" s="36"/>
      <c r="NGZ48" s="36"/>
      <c r="NHA48" s="27" t="e">
        <f>IRR(NHA42:NIZ42)</f>
        <v>#NUM!</v>
      </c>
      <c r="NHB48" s="36">
        <f>IRRm(NHA42:NIZ42)</f>
        <v>1.0999999999999999</v>
      </c>
      <c r="NHC48" s="36"/>
      <c r="NHD48" s="36"/>
      <c r="NHE48" s="27" t="e">
        <f>IRR(NHE42:NJD42)</f>
        <v>#NUM!</v>
      </c>
      <c r="NHF48" s="36">
        <f>IRRm(NHE42:NJD42)</f>
        <v>1.0999999999999999</v>
      </c>
      <c r="NHG48" s="36"/>
      <c r="NHH48" s="36"/>
      <c r="NHI48" s="27" t="e">
        <f>IRR(NHI42:NJH42)</f>
        <v>#NUM!</v>
      </c>
      <c r="NHJ48" s="36">
        <f>IRRm(NHI42:NJH42)</f>
        <v>1.0999999999999999</v>
      </c>
      <c r="NHK48" s="36"/>
      <c r="NHL48" s="36"/>
      <c r="NHM48" s="27" t="e">
        <f>IRR(NHM42:NJL42)</f>
        <v>#NUM!</v>
      </c>
      <c r="NHN48" s="36">
        <f>IRRm(NHM42:NJL42)</f>
        <v>1.0999999999999999</v>
      </c>
      <c r="NHO48" s="36"/>
      <c r="NHP48" s="36"/>
      <c r="NHQ48" s="27" t="e">
        <f>IRR(NHQ42:NJP42)</f>
        <v>#NUM!</v>
      </c>
      <c r="NHR48" s="36">
        <f>IRRm(NHQ42:NJP42)</f>
        <v>1.0999999999999999</v>
      </c>
      <c r="NHS48" s="36"/>
      <c r="NHT48" s="36"/>
      <c r="NHU48" s="27" t="e">
        <f>IRR(NHU42:NJT42)</f>
        <v>#NUM!</v>
      </c>
      <c r="NHV48" s="36">
        <f>IRRm(NHU42:NJT42)</f>
        <v>1.0999999999999999</v>
      </c>
      <c r="NHW48" s="36"/>
      <c r="NHX48" s="36"/>
      <c r="NHY48" s="27" t="e">
        <f>IRR(NHY42:NJX42)</f>
        <v>#NUM!</v>
      </c>
      <c r="NHZ48" s="36">
        <f>IRRm(NHY42:NJX42)</f>
        <v>1.0999999999999999</v>
      </c>
      <c r="NIA48" s="36"/>
      <c r="NIB48" s="36"/>
      <c r="NIC48" s="27" t="e">
        <f>IRR(NIC42:NKB42)</f>
        <v>#NUM!</v>
      </c>
      <c r="NID48" s="36">
        <f>IRRm(NIC42:NKB42)</f>
        <v>1.0999999999999999</v>
      </c>
      <c r="NIE48" s="36"/>
      <c r="NIF48" s="36"/>
      <c r="NIG48" s="27" t="e">
        <f>IRR(NIG42:NKF42)</f>
        <v>#NUM!</v>
      </c>
      <c r="NIH48" s="36">
        <f>IRRm(NIG42:NKF42)</f>
        <v>1.0999999999999999</v>
      </c>
      <c r="NII48" s="36"/>
      <c r="NIJ48" s="36"/>
      <c r="NIK48" s="27" t="e">
        <f>IRR(NIK42:NKJ42)</f>
        <v>#NUM!</v>
      </c>
      <c r="NIL48" s="36">
        <f>IRRm(NIK42:NKJ42)</f>
        <v>1.0999999999999999</v>
      </c>
      <c r="NIM48" s="36"/>
      <c r="NIN48" s="36"/>
      <c r="NIO48" s="27" t="e">
        <f>IRR(NIO42:NKN42)</f>
        <v>#NUM!</v>
      </c>
      <c r="NIP48" s="36">
        <f>IRRm(NIO42:NKN42)</f>
        <v>1.0999999999999999</v>
      </c>
      <c r="NIQ48" s="36"/>
      <c r="NIR48" s="36"/>
      <c r="NIS48" s="27" t="e">
        <f>IRR(NIS42:NKR42)</f>
        <v>#NUM!</v>
      </c>
      <c r="NIT48" s="36">
        <f>IRRm(NIS42:NKR42)</f>
        <v>1.0999999999999999</v>
      </c>
      <c r="NIU48" s="36"/>
      <c r="NIV48" s="36"/>
      <c r="NIW48" s="27" t="e">
        <f>IRR(NIW42:NKV42)</f>
        <v>#NUM!</v>
      </c>
      <c r="NIX48" s="36">
        <f>IRRm(NIW42:NKV42)</f>
        <v>1.0999999999999999</v>
      </c>
      <c r="NIY48" s="36"/>
      <c r="NIZ48" s="36"/>
      <c r="NJA48" s="27" t="e">
        <f>IRR(NJA42:NKZ42)</f>
        <v>#NUM!</v>
      </c>
      <c r="NJB48" s="36">
        <f>IRRm(NJA42:NKZ42)</f>
        <v>1.0999999999999999</v>
      </c>
      <c r="NJC48" s="36"/>
      <c r="NJD48" s="36"/>
      <c r="NJE48" s="27" t="e">
        <f>IRR(NJE42:NLD42)</f>
        <v>#NUM!</v>
      </c>
      <c r="NJF48" s="36">
        <f>IRRm(NJE42:NLD42)</f>
        <v>1.0999999999999999</v>
      </c>
      <c r="NJG48" s="36"/>
      <c r="NJH48" s="36"/>
      <c r="NJI48" s="27" t="e">
        <f>IRR(NJI42:NLH42)</f>
        <v>#NUM!</v>
      </c>
      <c r="NJJ48" s="36">
        <f>IRRm(NJI42:NLH42)</f>
        <v>1.0999999999999999</v>
      </c>
      <c r="NJK48" s="36"/>
      <c r="NJL48" s="36"/>
      <c r="NJM48" s="27" t="e">
        <f>IRR(NJM42:NLL42)</f>
        <v>#NUM!</v>
      </c>
      <c r="NJN48" s="36">
        <f>IRRm(NJM42:NLL42)</f>
        <v>1.0999999999999999</v>
      </c>
      <c r="NJO48" s="36"/>
      <c r="NJP48" s="36"/>
      <c r="NJQ48" s="27" t="e">
        <f>IRR(NJQ42:NLP42)</f>
        <v>#NUM!</v>
      </c>
      <c r="NJR48" s="36">
        <f>IRRm(NJQ42:NLP42)</f>
        <v>1.0999999999999999</v>
      </c>
      <c r="NJS48" s="36"/>
      <c r="NJT48" s="36"/>
      <c r="NJU48" s="27" t="e">
        <f>IRR(NJU42:NLT42)</f>
        <v>#NUM!</v>
      </c>
      <c r="NJV48" s="36">
        <f>IRRm(NJU42:NLT42)</f>
        <v>1.0999999999999999</v>
      </c>
      <c r="NJW48" s="36"/>
      <c r="NJX48" s="36"/>
      <c r="NJY48" s="27" t="e">
        <f>IRR(NJY42:NLX42)</f>
        <v>#NUM!</v>
      </c>
      <c r="NJZ48" s="36">
        <f>IRRm(NJY42:NLX42)</f>
        <v>1.0999999999999999</v>
      </c>
      <c r="NKA48" s="36"/>
      <c r="NKB48" s="36"/>
      <c r="NKC48" s="27" t="e">
        <f>IRR(NKC42:NMB42)</f>
        <v>#NUM!</v>
      </c>
      <c r="NKD48" s="36">
        <f>IRRm(NKC42:NMB42)</f>
        <v>1.0999999999999999</v>
      </c>
      <c r="NKE48" s="36"/>
      <c r="NKF48" s="36"/>
      <c r="NKG48" s="27" t="e">
        <f>IRR(NKG42:NMF42)</f>
        <v>#NUM!</v>
      </c>
      <c r="NKH48" s="36">
        <f>IRRm(NKG42:NMF42)</f>
        <v>1.0999999999999999</v>
      </c>
      <c r="NKI48" s="36"/>
      <c r="NKJ48" s="36"/>
      <c r="NKK48" s="27" t="e">
        <f>IRR(NKK42:NMJ42)</f>
        <v>#NUM!</v>
      </c>
      <c r="NKL48" s="36">
        <f>IRRm(NKK42:NMJ42)</f>
        <v>1.0999999999999999</v>
      </c>
      <c r="NKM48" s="36"/>
      <c r="NKN48" s="36"/>
      <c r="NKO48" s="27" t="e">
        <f>IRR(NKO42:NMN42)</f>
        <v>#NUM!</v>
      </c>
      <c r="NKP48" s="36">
        <f>IRRm(NKO42:NMN42)</f>
        <v>1.0999999999999999</v>
      </c>
      <c r="NKQ48" s="36"/>
      <c r="NKR48" s="36"/>
      <c r="NKS48" s="27" t="e">
        <f>IRR(NKS42:NMR42)</f>
        <v>#NUM!</v>
      </c>
      <c r="NKT48" s="36">
        <f>IRRm(NKS42:NMR42)</f>
        <v>1.0999999999999999</v>
      </c>
      <c r="NKU48" s="36"/>
      <c r="NKV48" s="36"/>
      <c r="NKW48" s="27" t="e">
        <f>IRR(NKW42:NMV42)</f>
        <v>#NUM!</v>
      </c>
      <c r="NKX48" s="36">
        <f>IRRm(NKW42:NMV42)</f>
        <v>1.0999999999999999</v>
      </c>
      <c r="NKY48" s="36"/>
      <c r="NKZ48" s="36"/>
      <c r="NLA48" s="27" t="e">
        <f>IRR(NLA42:NMZ42)</f>
        <v>#NUM!</v>
      </c>
      <c r="NLB48" s="36">
        <f>IRRm(NLA42:NMZ42)</f>
        <v>1.0999999999999999</v>
      </c>
      <c r="NLC48" s="36"/>
      <c r="NLD48" s="36"/>
      <c r="NLE48" s="27" t="e">
        <f>IRR(NLE42:NND42)</f>
        <v>#NUM!</v>
      </c>
      <c r="NLF48" s="36">
        <f>IRRm(NLE42:NND42)</f>
        <v>1.0999999999999999</v>
      </c>
      <c r="NLG48" s="36"/>
      <c r="NLH48" s="36"/>
      <c r="NLI48" s="27" t="e">
        <f>IRR(NLI42:NNH42)</f>
        <v>#NUM!</v>
      </c>
      <c r="NLJ48" s="36">
        <f>IRRm(NLI42:NNH42)</f>
        <v>1.0999999999999999</v>
      </c>
      <c r="NLK48" s="36"/>
      <c r="NLL48" s="36"/>
      <c r="NLM48" s="27" t="e">
        <f>IRR(NLM42:NNL42)</f>
        <v>#NUM!</v>
      </c>
      <c r="NLN48" s="36">
        <f>IRRm(NLM42:NNL42)</f>
        <v>1.0999999999999999</v>
      </c>
      <c r="NLO48" s="36"/>
      <c r="NLP48" s="36"/>
      <c r="NLQ48" s="27" t="e">
        <f>IRR(NLQ42:NNP42)</f>
        <v>#NUM!</v>
      </c>
      <c r="NLR48" s="36">
        <f>IRRm(NLQ42:NNP42)</f>
        <v>1.0999999999999999</v>
      </c>
      <c r="NLS48" s="36"/>
      <c r="NLT48" s="36"/>
      <c r="NLU48" s="27" t="e">
        <f>IRR(NLU42:NNT42)</f>
        <v>#NUM!</v>
      </c>
      <c r="NLV48" s="36">
        <f>IRRm(NLU42:NNT42)</f>
        <v>1.0999999999999999</v>
      </c>
      <c r="NLW48" s="36"/>
      <c r="NLX48" s="36"/>
      <c r="NLY48" s="27" t="e">
        <f>IRR(NLY42:NNX42)</f>
        <v>#NUM!</v>
      </c>
      <c r="NLZ48" s="36">
        <f>IRRm(NLY42:NNX42)</f>
        <v>1.0999999999999999</v>
      </c>
      <c r="NMA48" s="36"/>
      <c r="NMB48" s="36"/>
      <c r="NMC48" s="27" t="e">
        <f>IRR(NMC42:NOB42)</f>
        <v>#NUM!</v>
      </c>
      <c r="NMD48" s="36">
        <f>IRRm(NMC42:NOB42)</f>
        <v>1.0999999999999999</v>
      </c>
      <c r="NME48" s="36"/>
      <c r="NMF48" s="36"/>
      <c r="NMG48" s="27" t="e">
        <f>IRR(NMG42:NOF42)</f>
        <v>#NUM!</v>
      </c>
      <c r="NMH48" s="36">
        <f>IRRm(NMG42:NOF42)</f>
        <v>1.0999999999999999</v>
      </c>
      <c r="NMI48" s="36"/>
      <c r="NMJ48" s="36"/>
      <c r="NMK48" s="27" t="e">
        <f>IRR(NMK42:NOJ42)</f>
        <v>#NUM!</v>
      </c>
      <c r="NML48" s="36">
        <f>IRRm(NMK42:NOJ42)</f>
        <v>1.0999999999999999</v>
      </c>
      <c r="NMM48" s="36"/>
      <c r="NMN48" s="36"/>
      <c r="NMO48" s="27" t="e">
        <f>IRR(NMO42:NON42)</f>
        <v>#NUM!</v>
      </c>
      <c r="NMP48" s="36">
        <f>IRRm(NMO42:NON42)</f>
        <v>1.0999999999999999</v>
      </c>
      <c r="NMQ48" s="36"/>
      <c r="NMR48" s="36"/>
      <c r="NMS48" s="27" t="e">
        <f>IRR(NMS42:NOR42)</f>
        <v>#NUM!</v>
      </c>
      <c r="NMT48" s="36">
        <f>IRRm(NMS42:NOR42)</f>
        <v>1.0999999999999999</v>
      </c>
      <c r="NMU48" s="36"/>
      <c r="NMV48" s="36"/>
      <c r="NMW48" s="27" t="e">
        <f>IRR(NMW42:NOV42)</f>
        <v>#NUM!</v>
      </c>
      <c r="NMX48" s="36">
        <f>IRRm(NMW42:NOV42)</f>
        <v>1.0999999999999999</v>
      </c>
      <c r="NMY48" s="36"/>
      <c r="NMZ48" s="36"/>
      <c r="NNA48" s="27" t="e">
        <f>IRR(NNA42:NOZ42)</f>
        <v>#NUM!</v>
      </c>
      <c r="NNB48" s="36">
        <f>IRRm(NNA42:NOZ42)</f>
        <v>1.0999999999999999</v>
      </c>
      <c r="NNC48" s="36"/>
      <c r="NND48" s="36"/>
      <c r="NNE48" s="27" t="e">
        <f>IRR(NNE42:NPD42)</f>
        <v>#NUM!</v>
      </c>
      <c r="NNF48" s="36">
        <f>IRRm(NNE42:NPD42)</f>
        <v>1.0999999999999999</v>
      </c>
      <c r="NNG48" s="36"/>
      <c r="NNH48" s="36"/>
      <c r="NNI48" s="27" t="e">
        <f>IRR(NNI42:NPH42)</f>
        <v>#NUM!</v>
      </c>
      <c r="NNJ48" s="36">
        <f>IRRm(NNI42:NPH42)</f>
        <v>1.0999999999999999</v>
      </c>
      <c r="NNK48" s="36"/>
      <c r="NNL48" s="36"/>
      <c r="NNM48" s="27" t="e">
        <f>IRR(NNM42:NPL42)</f>
        <v>#NUM!</v>
      </c>
      <c r="NNN48" s="36">
        <f>IRRm(NNM42:NPL42)</f>
        <v>1.0999999999999999</v>
      </c>
      <c r="NNO48" s="36"/>
      <c r="NNP48" s="36"/>
      <c r="NNQ48" s="27" t="e">
        <f>IRR(NNQ42:NPP42)</f>
        <v>#NUM!</v>
      </c>
      <c r="NNR48" s="36">
        <f>IRRm(NNQ42:NPP42)</f>
        <v>1.0999999999999999</v>
      </c>
      <c r="NNS48" s="36"/>
      <c r="NNT48" s="36"/>
      <c r="NNU48" s="27" t="e">
        <f>IRR(NNU42:NPT42)</f>
        <v>#NUM!</v>
      </c>
      <c r="NNV48" s="36">
        <f>IRRm(NNU42:NPT42)</f>
        <v>1.0999999999999999</v>
      </c>
      <c r="NNW48" s="36"/>
      <c r="NNX48" s="36"/>
      <c r="NNY48" s="27" t="e">
        <f>IRR(NNY42:NPX42)</f>
        <v>#NUM!</v>
      </c>
      <c r="NNZ48" s="36">
        <f>IRRm(NNY42:NPX42)</f>
        <v>1.0999999999999999</v>
      </c>
      <c r="NOA48" s="36"/>
      <c r="NOB48" s="36"/>
      <c r="NOC48" s="27" t="e">
        <f>IRR(NOC42:NQB42)</f>
        <v>#NUM!</v>
      </c>
      <c r="NOD48" s="36">
        <f>IRRm(NOC42:NQB42)</f>
        <v>1.0999999999999999</v>
      </c>
      <c r="NOE48" s="36"/>
      <c r="NOF48" s="36"/>
      <c r="NOG48" s="27" t="e">
        <f>IRR(NOG42:NQF42)</f>
        <v>#NUM!</v>
      </c>
      <c r="NOH48" s="36">
        <f>IRRm(NOG42:NQF42)</f>
        <v>1.0999999999999999</v>
      </c>
      <c r="NOI48" s="36"/>
      <c r="NOJ48" s="36"/>
      <c r="NOK48" s="27" t="e">
        <f>IRR(NOK42:NQJ42)</f>
        <v>#NUM!</v>
      </c>
      <c r="NOL48" s="36">
        <f>IRRm(NOK42:NQJ42)</f>
        <v>1.0999999999999999</v>
      </c>
      <c r="NOM48" s="36"/>
      <c r="NON48" s="36"/>
      <c r="NOO48" s="27" t="e">
        <f>IRR(NOO42:NQN42)</f>
        <v>#NUM!</v>
      </c>
      <c r="NOP48" s="36">
        <f>IRRm(NOO42:NQN42)</f>
        <v>1.0999999999999999</v>
      </c>
      <c r="NOQ48" s="36"/>
      <c r="NOR48" s="36"/>
      <c r="NOS48" s="27" t="e">
        <f>IRR(NOS42:NQR42)</f>
        <v>#NUM!</v>
      </c>
      <c r="NOT48" s="36">
        <f>IRRm(NOS42:NQR42)</f>
        <v>1.0999999999999999</v>
      </c>
      <c r="NOU48" s="36"/>
      <c r="NOV48" s="36"/>
      <c r="NOW48" s="27" t="e">
        <f>IRR(NOW42:NQV42)</f>
        <v>#NUM!</v>
      </c>
      <c r="NOX48" s="36">
        <f>IRRm(NOW42:NQV42)</f>
        <v>1.0999999999999999</v>
      </c>
      <c r="NOY48" s="36"/>
      <c r="NOZ48" s="36"/>
      <c r="NPA48" s="27" t="e">
        <f>IRR(NPA42:NQZ42)</f>
        <v>#NUM!</v>
      </c>
      <c r="NPB48" s="36">
        <f>IRRm(NPA42:NQZ42)</f>
        <v>1.0999999999999999</v>
      </c>
      <c r="NPC48" s="36"/>
      <c r="NPD48" s="36"/>
      <c r="NPE48" s="27" t="e">
        <f>IRR(NPE42:NRD42)</f>
        <v>#NUM!</v>
      </c>
      <c r="NPF48" s="36">
        <f>IRRm(NPE42:NRD42)</f>
        <v>1.0999999999999999</v>
      </c>
      <c r="NPG48" s="36"/>
      <c r="NPH48" s="36"/>
      <c r="NPI48" s="27" t="e">
        <f>IRR(NPI42:NRH42)</f>
        <v>#NUM!</v>
      </c>
      <c r="NPJ48" s="36">
        <f>IRRm(NPI42:NRH42)</f>
        <v>1.0999999999999999</v>
      </c>
      <c r="NPK48" s="36"/>
      <c r="NPL48" s="36"/>
      <c r="NPM48" s="27" t="e">
        <f>IRR(NPM42:NRL42)</f>
        <v>#NUM!</v>
      </c>
      <c r="NPN48" s="36">
        <f>IRRm(NPM42:NRL42)</f>
        <v>1.0999999999999999</v>
      </c>
      <c r="NPO48" s="36"/>
      <c r="NPP48" s="36"/>
      <c r="NPQ48" s="27" t="e">
        <f>IRR(NPQ42:NRP42)</f>
        <v>#NUM!</v>
      </c>
      <c r="NPR48" s="36">
        <f>IRRm(NPQ42:NRP42)</f>
        <v>1.0999999999999999</v>
      </c>
      <c r="NPS48" s="36"/>
      <c r="NPT48" s="36"/>
      <c r="NPU48" s="27" t="e">
        <f>IRR(NPU42:NRT42)</f>
        <v>#NUM!</v>
      </c>
      <c r="NPV48" s="36">
        <f>IRRm(NPU42:NRT42)</f>
        <v>1.0999999999999999</v>
      </c>
      <c r="NPW48" s="36"/>
      <c r="NPX48" s="36"/>
      <c r="NPY48" s="27" t="e">
        <f>IRR(NPY42:NRX42)</f>
        <v>#NUM!</v>
      </c>
      <c r="NPZ48" s="36">
        <f>IRRm(NPY42:NRX42)</f>
        <v>1.0999999999999999</v>
      </c>
      <c r="NQA48" s="36"/>
      <c r="NQB48" s="36"/>
      <c r="NQC48" s="27" t="e">
        <f>IRR(NQC42:NSB42)</f>
        <v>#NUM!</v>
      </c>
      <c r="NQD48" s="36">
        <f>IRRm(NQC42:NSB42)</f>
        <v>1.0999999999999999</v>
      </c>
      <c r="NQE48" s="36"/>
      <c r="NQF48" s="36"/>
      <c r="NQG48" s="27" t="e">
        <f>IRR(NQG42:NSF42)</f>
        <v>#NUM!</v>
      </c>
      <c r="NQH48" s="36">
        <f>IRRm(NQG42:NSF42)</f>
        <v>1.0999999999999999</v>
      </c>
      <c r="NQI48" s="36"/>
      <c r="NQJ48" s="36"/>
      <c r="NQK48" s="27" t="e">
        <f>IRR(NQK42:NSJ42)</f>
        <v>#NUM!</v>
      </c>
      <c r="NQL48" s="36">
        <f>IRRm(NQK42:NSJ42)</f>
        <v>1.0999999999999999</v>
      </c>
      <c r="NQM48" s="36"/>
      <c r="NQN48" s="36"/>
      <c r="NQO48" s="27" t="e">
        <f>IRR(NQO42:NSN42)</f>
        <v>#NUM!</v>
      </c>
      <c r="NQP48" s="36">
        <f>IRRm(NQO42:NSN42)</f>
        <v>1.0999999999999999</v>
      </c>
      <c r="NQQ48" s="36"/>
      <c r="NQR48" s="36"/>
      <c r="NQS48" s="27" t="e">
        <f>IRR(NQS42:NSR42)</f>
        <v>#NUM!</v>
      </c>
      <c r="NQT48" s="36">
        <f>IRRm(NQS42:NSR42)</f>
        <v>1.0999999999999999</v>
      </c>
      <c r="NQU48" s="36"/>
      <c r="NQV48" s="36"/>
      <c r="NQW48" s="27" t="e">
        <f>IRR(NQW42:NSV42)</f>
        <v>#NUM!</v>
      </c>
      <c r="NQX48" s="36">
        <f>IRRm(NQW42:NSV42)</f>
        <v>1.0999999999999999</v>
      </c>
      <c r="NQY48" s="36"/>
      <c r="NQZ48" s="36"/>
      <c r="NRA48" s="27" t="e">
        <f>IRR(NRA42:NSZ42)</f>
        <v>#NUM!</v>
      </c>
      <c r="NRB48" s="36">
        <f>IRRm(NRA42:NSZ42)</f>
        <v>1.0999999999999999</v>
      </c>
      <c r="NRC48" s="36"/>
      <c r="NRD48" s="36"/>
      <c r="NRE48" s="27" t="e">
        <f>IRR(NRE42:NTD42)</f>
        <v>#NUM!</v>
      </c>
      <c r="NRF48" s="36">
        <f>IRRm(NRE42:NTD42)</f>
        <v>1.0999999999999999</v>
      </c>
      <c r="NRG48" s="36"/>
      <c r="NRH48" s="36"/>
      <c r="NRI48" s="27" t="e">
        <f>IRR(NRI42:NTH42)</f>
        <v>#NUM!</v>
      </c>
      <c r="NRJ48" s="36">
        <f>IRRm(NRI42:NTH42)</f>
        <v>1.0999999999999999</v>
      </c>
      <c r="NRK48" s="36"/>
      <c r="NRL48" s="36"/>
      <c r="NRM48" s="27" t="e">
        <f>IRR(NRM42:NTL42)</f>
        <v>#NUM!</v>
      </c>
      <c r="NRN48" s="36">
        <f>IRRm(NRM42:NTL42)</f>
        <v>1.0999999999999999</v>
      </c>
      <c r="NRO48" s="36"/>
      <c r="NRP48" s="36"/>
      <c r="NRQ48" s="27" t="e">
        <f>IRR(NRQ42:NTP42)</f>
        <v>#NUM!</v>
      </c>
      <c r="NRR48" s="36">
        <f>IRRm(NRQ42:NTP42)</f>
        <v>1.0999999999999999</v>
      </c>
      <c r="NRS48" s="36"/>
      <c r="NRT48" s="36"/>
      <c r="NRU48" s="27" t="e">
        <f>IRR(NRU42:NTT42)</f>
        <v>#NUM!</v>
      </c>
      <c r="NRV48" s="36">
        <f>IRRm(NRU42:NTT42)</f>
        <v>1.0999999999999999</v>
      </c>
      <c r="NRW48" s="36"/>
      <c r="NRX48" s="36"/>
      <c r="NRY48" s="27" t="e">
        <f>IRR(NRY42:NTX42)</f>
        <v>#NUM!</v>
      </c>
      <c r="NRZ48" s="36">
        <f>IRRm(NRY42:NTX42)</f>
        <v>1.0999999999999999</v>
      </c>
      <c r="NSA48" s="36"/>
      <c r="NSB48" s="36"/>
      <c r="NSC48" s="27" t="e">
        <f>IRR(NSC42:NUB42)</f>
        <v>#NUM!</v>
      </c>
      <c r="NSD48" s="36">
        <f>IRRm(NSC42:NUB42)</f>
        <v>1.0999999999999999</v>
      </c>
      <c r="NSE48" s="36"/>
      <c r="NSF48" s="36"/>
      <c r="NSG48" s="27" t="e">
        <f>IRR(NSG42:NUF42)</f>
        <v>#NUM!</v>
      </c>
      <c r="NSH48" s="36">
        <f>IRRm(NSG42:NUF42)</f>
        <v>1.0999999999999999</v>
      </c>
      <c r="NSI48" s="36"/>
      <c r="NSJ48" s="36"/>
      <c r="NSK48" s="27" t="e">
        <f>IRR(NSK42:NUJ42)</f>
        <v>#NUM!</v>
      </c>
      <c r="NSL48" s="36">
        <f>IRRm(NSK42:NUJ42)</f>
        <v>1.0999999999999999</v>
      </c>
      <c r="NSM48" s="36"/>
      <c r="NSN48" s="36"/>
      <c r="NSO48" s="27" t="e">
        <f>IRR(NSO42:NUN42)</f>
        <v>#NUM!</v>
      </c>
      <c r="NSP48" s="36">
        <f>IRRm(NSO42:NUN42)</f>
        <v>1.0999999999999999</v>
      </c>
      <c r="NSQ48" s="36"/>
      <c r="NSR48" s="36"/>
      <c r="NSS48" s="27" t="e">
        <f>IRR(NSS42:NUR42)</f>
        <v>#NUM!</v>
      </c>
      <c r="NST48" s="36">
        <f>IRRm(NSS42:NUR42)</f>
        <v>1.0999999999999999</v>
      </c>
      <c r="NSU48" s="36"/>
      <c r="NSV48" s="36"/>
      <c r="NSW48" s="27" t="e">
        <f>IRR(NSW42:NUV42)</f>
        <v>#NUM!</v>
      </c>
      <c r="NSX48" s="36">
        <f>IRRm(NSW42:NUV42)</f>
        <v>1.0999999999999999</v>
      </c>
      <c r="NSY48" s="36"/>
      <c r="NSZ48" s="36"/>
      <c r="NTA48" s="27" t="e">
        <f>IRR(NTA42:NUZ42)</f>
        <v>#NUM!</v>
      </c>
      <c r="NTB48" s="36">
        <f>IRRm(NTA42:NUZ42)</f>
        <v>1.0999999999999999</v>
      </c>
      <c r="NTC48" s="36"/>
      <c r="NTD48" s="36"/>
      <c r="NTE48" s="27" t="e">
        <f>IRR(NTE42:NVD42)</f>
        <v>#NUM!</v>
      </c>
      <c r="NTF48" s="36">
        <f>IRRm(NTE42:NVD42)</f>
        <v>1.0999999999999999</v>
      </c>
      <c r="NTG48" s="36"/>
      <c r="NTH48" s="36"/>
      <c r="NTI48" s="27" t="e">
        <f>IRR(NTI42:NVH42)</f>
        <v>#NUM!</v>
      </c>
      <c r="NTJ48" s="36">
        <f>IRRm(NTI42:NVH42)</f>
        <v>1.0999999999999999</v>
      </c>
      <c r="NTK48" s="36"/>
      <c r="NTL48" s="36"/>
      <c r="NTM48" s="27" t="e">
        <f>IRR(NTM42:NVL42)</f>
        <v>#NUM!</v>
      </c>
      <c r="NTN48" s="36">
        <f>IRRm(NTM42:NVL42)</f>
        <v>1.0999999999999999</v>
      </c>
      <c r="NTO48" s="36"/>
      <c r="NTP48" s="36"/>
      <c r="NTQ48" s="27" t="e">
        <f>IRR(NTQ42:NVP42)</f>
        <v>#NUM!</v>
      </c>
      <c r="NTR48" s="36">
        <f>IRRm(NTQ42:NVP42)</f>
        <v>1.0999999999999999</v>
      </c>
      <c r="NTS48" s="36"/>
      <c r="NTT48" s="36"/>
      <c r="NTU48" s="27" t="e">
        <f>IRR(NTU42:NVT42)</f>
        <v>#NUM!</v>
      </c>
      <c r="NTV48" s="36">
        <f>IRRm(NTU42:NVT42)</f>
        <v>1.0999999999999999</v>
      </c>
      <c r="NTW48" s="36"/>
      <c r="NTX48" s="36"/>
      <c r="NTY48" s="27" t="e">
        <f>IRR(NTY42:NVX42)</f>
        <v>#NUM!</v>
      </c>
      <c r="NTZ48" s="36">
        <f>IRRm(NTY42:NVX42)</f>
        <v>1.0999999999999999</v>
      </c>
      <c r="NUA48" s="36"/>
      <c r="NUB48" s="36"/>
      <c r="NUC48" s="27" t="e">
        <f>IRR(NUC42:NWB42)</f>
        <v>#NUM!</v>
      </c>
      <c r="NUD48" s="36">
        <f>IRRm(NUC42:NWB42)</f>
        <v>1.0999999999999999</v>
      </c>
      <c r="NUE48" s="36"/>
      <c r="NUF48" s="36"/>
      <c r="NUG48" s="27" t="e">
        <f>IRR(NUG42:NWF42)</f>
        <v>#NUM!</v>
      </c>
      <c r="NUH48" s="36">
        <f>IRRm(NUG42:NWF42)</f>
        <v>1.0999999999999999</v>
      </c>
      <c r="NUI48" s="36"/>
      <c r="NUJ48" s="36"/>
      <c r="NUK48" s="27" t="e">
        <f>IRR(NUK42:NWJ42)</f>
        <v>#NUM!</v>
      </c>
      <c r="NUL48" s="36">
        <f>IRRm(NUK42:NWJ42)</f>
        <v>1.0999999999999999</v>
      </c>
      <c r="NUM48" s="36"/>
      <c r="NUN48" s="36"/>
      <c r="NUO48" s="27" t="e">
        <f>IRR(NUO42:NWN42)</f>
        <v>#NUM!</v>
      </c>
      <c r="NUP48" s="36">
        <f>IRRm(NUO42:NWN42)</f>
        <v>1.0999999999999999</v>
      </c>
      <c r="NUQ48" s="36"/>
      <c r="NUR48" s="36"/>
      <c r="NUS48" s="27" t="e">
        <f>IRR(NUS42:NWR42)</f>
        <v>#NUM!</v>
      </c>
      <c r="NUT48" s="36">
        <f>IRRm(NUS42:NWR42)</f>
        <v>1.0999999999999999</v>
      </c>
      <c r="NUU48" s="36"/>
      <c r="NUV48" s="36"/>
      <c r="NUW48" s="27" t="e">
        <f>IRR(NUW42:NWV42)</f>
        <v>#NUM!</v>
      </c>
      <c r="NUX48" s="36">
        <f>IRRm(NUW42:NWV42)</f>
        <v>1.0999999999999999</v>
      </c>
      <c r="NUY48" s="36"/>
      <c r="NUZ48" s="36"/>
      <c r="NVA48" s="27" t="e">
        <f>IRR(NVA42:NWZ42)</f>
        <v>#NUM!</v>
      </c>
      <c r="NVB48" s="36">
        <f>IRRm(NVA42:NWZ42)</f>
        <v>1.0999999999999999</v>
      </c>
      <c r="NVC48" s="36"/>
      <c r="NVD48" s="36"/>
      <c r="NVE48" s="27" t="e">
        <f>IRR(NVE42:NXD42)</f>
        <v>#NUM!</v>
      </c>
      <c r="NVF48" s="36">
        <f>IRRm(NVE42:NXD42)</f>
        <v>1.0999999999999999</v>
      </c>
      <c r="NVG48" s="36"/>
      <c r="NVH48" s="36"/>
      <c r="NVI48" s="27" t="e">
        <f>IRR(NVI42:NXH42)</f>
        <v>#NUM!</v>
      </c>
      <c r="NVJ48" s="36">
        <f>IRRm(NVI42:NXH42)</f>
        <v>1.0999999999999999</v>
      </c>
      <c r="NVK48" s="36"/>
      <c r="NVL48" s="36"/>
      <c r="NVM48" s="27" t="e">
        <f>IRR(NVM42:NXL42)</f>
        <v>#NUM!</v>
      </c>
      <c r="NVN48" s="36">
        <f>IRRm(NVM42:NXL42)</f>
        <v>1.0999999999999999</v>
      </c>
      <c r="NVO48" s="36"/>
      <c r="NVP48" s="36"/>
      <c r="NVQ48" s="27" t="e">
        <f>IRR(NVQ42:NXP42)</f>
        <v>#NUM!</v>
      </c>
      <c r="NVR48" s="36">
        <f>IRRm(NVQ42:NXP42)</f>
        <v>1.0999999999999999</v>
      </c>
      <c r="NVS48" s="36"/>
      <c r="NVT48" s="36"/>
      <c r="NVU48" s="27" t="e">
        <f>IRR(NVU42:NXT42)</f>
        <v>#NUM!</v>
      </c>
      <c r="NVV48" s="36">
        <f>IRRm(NVU42:NXT42)</f>
        <v>1.0999999999999999</v>
      </c>
      <c r="NVW48" s="36"/>
      <c r="NVX48" s="36"/>
      <c r="NVY48" s="27" t="e">
        <f>IRR(NVY42:NXX42)</f>
        <v>#NUM!</v>
      </c>
      <c r="NVZ48" s="36">
        <f>IRRm(NVY42:NXX42)</f>
        <v>1.0999999999999999</v>
      </c>
      <c r="NWA48" s="36"/>
      <c r="NWB48" s="36"/>
      <c r="NWC48" s="27" t="e">
        <f>IRR(NWC42:NYB42)</f>
        <v>#NUM!</v>
      </c>
      <c r="NWD48" s="36">
        <f>IRRm(NWC42:NYB42)</f>
        <v>1.0999999999999999</v>
      </c>
      <c r="NWE48" s="36"/>
      <c r="NWF48" s="36"/>
      <c r="NWG48" s="27" t="e">
        <f>IRR(NWG42:NYF42)</f>
        <v>#NUM!</v>
      </c>
      <c r="NWH48" s="36">
        <f>IRRm(NWG42:NYF42)</f>
        <v>1.0999999999999999</v>
      </c>
      <c r="NWI48" s="36"/>
      <c r="NWJ48" s="36"/>
      <c r="NWK48" s="27" t="e">
        <f>IRR(NWK42:NYJ42)</f>
        <v>#NUM!</v>
      </c>
      <c r="NWL48" s="36">
        <f>IRRm(NWK42:NYJ42)</f>
        <v>1.0999999999999999</v>
      </c>
      <c r="NWM48" s="36"/>
      <c r="NWN48" s="36"/>
      <c r="NWO48" s="27" t="e">
        <f>IRR(NWO42:NYN42)</f>
        <v>#NUM!</v>
      </c>
      <c r="NWP48" s="36">
        <f>IRRm(NWO42:NYN42)</f>
        <v>1.0999999999999999</v>
      </c>
      <c r="NWQ48" s="36"/>
      <c r="NWR48" s="36"/>
      <c r="NWS48" s="27" t="e">
        <f>IRR(NWS42:NYR42)</f>
        <v>#NUM!</v>
      </c>
      <c r="NWT48" s="36">
        <f>IRRm(NWS42:NYR42)</f>
        <v>1.0999999999999999</v>
      </c>
      <c r="NWU48" s="36"/>
      <c r="NWV48" s="36"/>
      <c r="NWW48" s="27" t="e">
        <f>IRR(NWW42:NYV42)</f>
        <v>#NUM!</v>
      </c>
      <c r="NWX48" s="36">
        <f>IRRm(NWW42:NYV42)</f>
        <v>1.0999999999999999</v>
      </c>
      <c r="NWY48" s="36"/>
      <c r="NWZ48" s="36"/>
      <c r="NXA48" s="27" t="e">
        <f>IRR(NXA42:NYZ42)</f>
        <v>#NUM!</v>
      </c>
      <c r="NXB48" s="36">
        <f>IRRm(NXA42:NYZ42)</f>
        <v>1.0999999999999999</v>
      </c>
      <c r="NXC48" s="36"/>
      <c r="NXD48" s="36"/>
      <c r="NXE48" s="27" t="e">
        <f>IRR(NXE42:NZD42)</f>
        <v>#NUM!</v>
      </c>
      <c r="NXF48" s="36">
        <f>IRRm(NXE42:NZD42)</f>
        <v>1.0999999999999999</v>
      </c>
      <c r="NXG48" s="36"/>
      <c r="NXH48" s="36"/>
      <c r="NXI48" s="27" t="e">
        <f>IRR(NXI42:NZH42)</f>
        <v>#NUM!</v>
      </c>
      <c r="NXJ48" s="36">
        <f>IRRm(NXI42:NZH42)</f>
        <v>1.0999999999999999</v>
      </c>
      <c r="NXK48" s="36"/>
      <c r="NXL48" s="36"/>
      <c r="NXM48" s="27" t="e">
        <f>IRR(NXM42:NZL42)</f>
        <v>#NUM!</v>
      </c>
      <c r="NXN48" s="36">
        <f>IRRm(NXM42:NZL42)</f>
        <v>1.0999999999999999</v>
      </c>
      <c r="NXO48" s="36"/>
      <c r="NXP48" s="36"/>
      <c r="NXQ48" s="27" t="e">
        <f>IRR(NXQ42:NZP42)</f>
        <v>#NUM!</v>
      </c>
      <c r="NXR48" s="36">
        <f>IRRm(NXQ42:NZP42)</f>
        <v>1.0999999999999999</v>
      </c>
      <c r="NXS48" s="36"/>
      <c r="NXT48" s="36"/>
      <c r="NXU48" s="27" t="e">
        <f>IRR(NXU42:NZT42)</f>
        <v>#NUM!</v>
      </c>
      <c r="NXV48" s="36">
        <f>IRRm(NXU42:NZT42)</f>
        <v>1.0999999999999999</v>
      </c>
      <c r="NXW48" s="36"/>
      <c r="NXX48" s="36"/>
      <c r="NXY48" s="27" t="e">
        <f>IRR(NXY42:NZX42)</f>
        <v>#NUM!</v>
      </c>
      <c r="NXZ48" s="36">
        <f>IRRm(NXY42:NZX42)</f>
        <v>1.0999999999999999</v>
      </c>
      <c r="NYA48" s="36"/>
      <c r="NYB48" s="36"/>
      <c r="NYC48" s="27" t="e">
        <f>IRR(NYC42:OAB42)</f>
        <v>#NUM!</v>
      </c>
      <c r="NYD48" s="36">
        <f>IRRm(NYC42:OAB42)</f>
        <v>1.0999999999999999</v>
      </c>
      <c r="NYE48" s="36"/>
      <c r="NYF48" s="36"/>
      <c r="NYG48" s="27" t="e">
        <f>IRR(NYG42:OAF42)</f>
        <v>#NUM!</v>
      </c>
      <c r="NYH48" s="36">
        <f>IRRm(NYG42:OAF42)</f>
        <v>1.0999999999999999</v>
      </c>
      <c r="NYI48" s="36"/>
      <c r="NYJ48" s="36"/>
      <c r="NYK48" s="27" t="e">
        <f>IRR(NYK42:OAJ42)</f>
        <v>#NUM!</v>
      </c>
      <c r="NYL48" s="36">
        <f>IRRm(NYK42:OAJ42)</f>
        <v>1.0999999999999999</v>
      </c>
      <c r="NYM48" s="36"/>
      <c r="NYN48" s="36"/>
      <c r="NYO48" s="27" t="e">
        <f>IRR(NYO42:OAN42)</f>
        <v>#NUM!</v>
      </c>
      <c r="NYP48" s="36">
        <f>IRRm(NYO42:OAN42)</f>
        <v>1.0999999999999999</v>
      </c>
      <c r="NYQ48" s="36"/>
      <c r="NYR48" s="36"/>
      <c r="NYS48" s="27" t="e">
        <f>IRR(NYS42:OAR42)</f>
        <v>#NUM!</v>
      </c>
      <c r="NYT48" s="36">
        <f>IRRm(NYS42:OAR42)</f>
        <v>1.0999999999999999</v>
      </c>
      <c r="NYU48" s="36"/>
      <c r="NYV48" s="36"/>
      <c r="NYW48" s="27" t="e">
        <f>IRR(NYW42:OAV42)</f>
        <v>#NUM!</v>
      </c>
      <c r="NYX48" s="36">
        <f>IRRm(NYW42:OAV42)</f>
        <v>1.0999999999999999</v>
      </c>
      <c r="NYY48" s="36"/>
      <c r="NYZ48" s="36"/>
      <c r="NZA48" s="27" t="e">
        <f>IRR(NZA42:OAZ42)</f>
        <v>#NUM!</v>
      </c>
      <c r="NZB48" s="36">
        <f>IRRm(NZA42:OAZ42)</f>
        <v>1.0999999999999999</v>
      </c>
      <c r="NZC48" s="36"/>
      <c r="NZD48" s="36"/>
      <c r="NZE48" s="27" t="e">
        <f>IRR(NZE42:OBD42)</f>
        <v>#NUM!</v>
      </c>
      <c r="NZF48" s="36">
        <f>IRRm(NZE42:OBD42)</f>
        <v>1.0999999999999999</v>
      </c>
      <c r="NZG48" s="36"/>
      <c r="NZH48" s="36"/>
      <c r="NZI48" s="27" t="e">
        <f>IRR(NZI42:OBH42)</f>
        <v>#NUM!</v>
      </c>
      <c r="NZJ48" s="36">
        <f>IRRm(NZI42:OBH42)</f>
        <v>1.0999999999999999</v>
      </c>
      <c r="NZK48" s="36"/>
      <c r="NZL48" s="36"/>
      <c r="NZM48" s="27" t="e">
        <f>IRR(NZM42:OBL42)</f>
        <v>#NUM!</v>
      </c>
      <c r="NZN48" s="36">
        <f>IRRm(NZM42:OBL42)</f>
        <v>1.0999999999999999</v>
      </c>
      <c r="NZO48" s="36"/>
      <c r="NZP48" s="36"/>
      <c r="NZQ48" s="27" t="e">
        <f>IRR(NZQ42:OBP42)</f>
        <v>#NUM!</v>
      </c>
      <c r="NZR48" s="36">
        <f>IRRm(NZQ42:OBP42)</f>
        <v>1.0999999999999999</v>
      </c>
      <c r="NZS48" s="36"/>
      <c r="NZT48" s="36"/>
      <c r="NZU48" s="27" t="e">
        <f>IRR(NZU42:OBT42)</f>
        <v>#NUM!</v>
      </c>
      <c r="NZV48" s="36">
        <f>IRRm(NZU42:OBT42)</f>
        <v>1.0999999999999999</v>
      </c>
      <c r="NZW48" s="36"/>
      <c r="NZX48" s="36"/>
      <c r="NZY48" s="27" t="e">
        <f>IRR(NZY42:OBX42)</f>
        <v>#NUM!</v>
      </c>
      <c r="NZZ48" s="36">
        <f>IRRm(NZY42:OBX42)</f>
        <v>1.0999999999999999</v>
      </c>
      <c r="OAA48" s="36"/>
      <c r="OAB48" s="36"/>
      <c r="OAC48" s="27" t="e">
        <f>IRR(OAC42:OCB42)</f>
        <v>#NUM!</v>
      </c>
      <c r="OAD48" s="36">
        <f>IRRm(OAC42:OCB42)</f>
        <v>1.0999999999999999</v>
      </c>
      <c r="OAE48" s="36"/>
      <c r="OAF48" s="36"/>
      <c r="OAG48" s="27" t="e">
        <f>IRR(OAG42:OCF42)</f>
        <v>#NUM!</v>
      </c>
      <c r="OAH48" s="36">
        <f>IRRm(OAG42:OCF42)</f>
        <v>1.0999999999999999</v>
      </c>
      <c r="OAI48" s="36"/>
      <c r="OAJ48" s="36"/>
      <c r="OAK48" s="27" t="e">
        <f>IRR(OAK42:OCJ42)</f>
        <v>#NUM!</v>
      </c>
      <c r="OAL48" s="36">
        <f>IRRm(OAK42:OCJ42)</f>
        <v>1.0999999999999999</v>
      </c>
      <c r="OAM48" s="36"/>
      <c r="OAN48" s="36"/>
      <c r="OAO48" s="27" t="e">
        <f>IRR(OAO42:OCN42)</f>
        <v>#NUM!</v>
      </c>
      <c r="OAP48" s="36">
        <f>IRRm(OAO42:OCN42)</f>
        <v>1.0999999999999999</v>
      </c>
      <c r="OAQ48" s="36"/>
      <c r="OAR48" s="36"/>
      <c r="OAS48" s="27" t="e">
        <f>IRR(OAS42:OCR42)</f>
        <v>#NUM!</v>
      </c>
      <c r="OAT48" s="36">
        <f>IRRm(OAS42:OCR42)</f>
        <v>1.0999999999999999</v>
      </c>
      <c r="OAU48" s="36"/>
      <c r="OAV48" s="36"/>
      <c r="OAW48" s="27" t="e">
        <f>IRR(OAW42:OCV42)</f>
        <v>#NUM!</v>
      </c>
      <c r="OAX48" s="36">
        <f>IRRm(OAW42:OCV42)</f>
        <v>1.0999999999999999</v>
      </c>
      <c r="OAY48" s="36"/>
      <c r="OAZ48" s="36"/>
      <c r="OBA48" s="27" t="e">
        <f>IRR(OBA42:OCZ42)</f>
        <v>#NUM!</v>
      </c>
      <c r="OBB48" s="36">
        <f>IRRm(OBA42:OCZ42)</f>
        <v>1.0999999999999999</v>
      </c>
      <c r="OBC48" s="36"/>
      <c r="OBD48" s="36"/>
      <c r="OBE48" s="27" t="e">
        <f>IRR(OBE42:ODD42)</f>
        <v>#NUM!</v>
      </c>
      <c r="OBF48" s="36">
        <f>IRRm(OBE42:ODD42)</f>
        <v>1.0999999999999999</v>
      </c>
      <c r="OBG48" s="36"/>
      <c r="OBH48" s="36"/>
      <c r="OBI48" s="27" t="e">
        <f>IRR(OBI42:ODH42)</f>
        <v>#NUM!</v>
      </c>
      <c r="OBJ48" s="36">
        <f>IRRm(OBI42:ODH42)</f>
        <v>1.0999999999999999</v>
      </c>
      <c r="OBK48" s="36"/>
      <c r="OBL48" s="36"/>
      <c r="OBM48" s="27" t="e">
        <f>IRR(OBM42:ODL42)</f>
        <v>#NUM!</v>
      </c>
      <c r="OBN48" s="36">
        <f>IRRm(OBM42:ODL42)</f>
        <v>1.0999999999999999</v>
      </c>
      <c r="OBO48" s="36"/>
      <c r="OBP48" s="36"/>
      <c r="OBQ48" s="27" t="e">
        <f>IRR(OBQ42:ODP42)</f>
        <v>#NUM!</v>
      </c>
      <c r="OBR48" s="36">
        <f>IRRm(OBQ42:ODP42)</f>
        <v>1.0999999999999999</v>
      </c>
      <c r="OBS48" s="36"/>
      <c r="OBT48" s="36"/>
      <c r="OBU48" s="27" t="e">
        <f>IRR(OBU42:ODT42)</f>
        <v>#NUM!</v>
      </c>
      <c r="OBV48" s="36">
        <f>IRRm(OBU42:ODT42)</f>
        <v>1.0999999999999999</v>
      </c>
      <c r="OBW48" s="36"/>
      <c r="OBX48" s="36"/>
      <c r="OBY48" s="27" t="e">
        <f>IRR(OBY42:ODX42)</f>
        <v>#NUM!</v>
      </c>
      <c r="OBZ48" s="36">
        <f>IRRm(OBY42:ODX42)</f>
        <v>1.0999999999999999</v>
      </c>
      <c r="OCA48" s="36"/>
      <c r="OCB48" s="36"/>
      <c r="OCC48" s="27" t="e">
        <f>IRR(OCC42:OEB42)</f>
        <v>#NUM!</v>
      </c>
      <c r="OCD48" s="36">
        <f>IRRm(OCC42:OEB42)</f>
        <v>1.0999999999999999</v>
      </c>
      <c r="OCE48" s="36"/>
      <c r="OCF48" s="36"/>
      <c r="OCG48" s="27" t="e">
        <f>IRR(OCG42:OEF42)</f>
        <v>#NUM!</v>
      </c>
      <c r="OCH48" s="36">
        <f>IRRm(OCG42:OEF42)</f>
        <v>1.0999999999999999</v>
      </c>
      <c r="OCI48" s="36"/>
      <c r="OCJ48" s="36"/>
      <c r="OCK48" s="27" t="e">
        <f>IRR(OCK42:OEJ42)</f>
        <v>#NUM!</v>
      </c>
      <c r="OCL48" s="36">
        <f>IRRm(OCK42:OEJ42)</f>
        <v>1.0999999999999999</v>
      </c>
      <c r="OCM48" s="36"/>
      <c r="OCN48" s="36"/>
      <c r="OCO48" s="27" t="e">
        <f>IRR(OCO42:OEN42)</f>
        <v>#NUM!</v>
      </c>
      <c r="OCP48" s="36">
        <f>IRRm(OCO42:OEN42)</f>
        <v>1.0999999999999999</v>
      </c>
      <c r="OCQ48" s="36"/>
      <c r="OCR48" s="36"/>
      <c r="OCS48" s="27" t="e">
        <f>IRR(OCS42:OER42)</f>
        <v>#NUM!</v>
      </c>
      <c r="OCT48" s="36">
        <f>IRRm(OCS42:OER42)</f>
        <v>1.0999999999999999</v>
      </c>
      <c r="OCU48" s="36"/>
      <c r="OCV48" s="36"/>
      <c r="OCW48" s="27" t="e">
        <f>IRR(OCW42:OEV42)</f>
        <v>#NUM!</v>
      </c>
      <c r="OCX48" s="36">
        <f>IRRm(OCW42:OEV42)</f>
        <v>1.0999999999999999</v>
      </c>
      <c r="OCY48" s="36"/>
      <c r="OCZ48" s="36"/>
      <c r="ODA48" s="27" t="e">
        <f>IRR(ODA42:OEZ42)</f>
        <v>#NUM!</v>
      </c>
      <c r="ODB48" s="36">
        <f>IRRm(ODA42:OEZ42)</f>
        <v>1.0999999999999999</v>
      </c>
      <c r="ODC48" s="36"/>
      <c r="ODD48" s="36"/>
      <c r="ODE48" s="27" t="e">
        <f>IRR(ODE42:OFD42)</f>
        <v>#NUM!</v>
      </c>
      <c r="ODF48" s="36">
        <f>IRRm(ODE42:OFD42)</f>
        <v>1.0999999999999999</v>
      </c>
      <c r="ODG48" s="36"/>
      <c r="ODH48" s="36"/>
      <c r="ODI48" s="27" t="e">
        <f>IRR(ODI42:OFH42)</f>
        <v>#NUM!</v>
      </c>
      <c r="ODJ48" s="36">
        <f>IRRm(ODI42:OFH42)</f>
        <v>1.0999999999999999</v>
      </c>
      <c r="ODK48" s="36"/>
      <c r="ODL48" s="36"/>
      <c r="ODM48" s="27" t="e">
        <f>IRR(ODM42:OFL42)</f>
        <v>#NUM!</v>
      </c>
      <c r="ODN48" s="36">
        <f>IRRm(ODM42:OFL42)</f>
        <v>1.0999999999999999</v>
      </c>
      <c r="ODO48" s="36"/>
      <c r="ODP48" s="36"/>
      <c r="ODQ48" s="27" t="e">
        <f>IRR(ODQ42:OFP42)</f>
        <v>#NUM!</v>
      </c>
      <c r="ODR48" s="36">
        <f>IRRm(ODQ42:OFP42)</f>
        <v>1.0999999999999999</v>
      </c>
      <c r="ODS48" s="36"/>
      <c r="ODT48" s="36"/>
      <c r="ODU48" s="27" t="e">
        <f>IRR(ODU42:OFT42)</f>
        <v>#NUM!</v>
      </c>
      <c r="ODV48" s="36">
        <f>IRRm(ODU42:OFT42)</f>
        <v>1.0999999999999999</v>
      </c>
      <c r="ODW48" s="36"/>
      <c r="ODX48" s="36"/>
      <c r="ODY48" s="27" t="e">
        <f>IRR(ODY42:OFX42)</f>
        <v>#NUM!</v>
      </c>
      <c r="ODZ48" s="36">
        <f>IRRm(ODY42:OFX42)</f>
        <v>1.0999999999999999</v>
      </c>
      <c r="OEA48" s="36"/>
      <c r="OEB48" s="36"/>
      <c r="OEC48" s="27" t="e">
        <f>IRR(OEC42:OGB42)</f>
        <v>#NUM!</v>
      </c>
      <c r="OED48" s="36">
        <f>IRRm(OEC42:OGB42)</f>
        <v>1.0999999999999999</v>
      </c>
      <c r="OEE48" s="36"/>
      <c r="OEF48" s="36"/>
      <c r="OEG48" s="27" t="e">
        <f>IRR(OEG42:OGF42)</f>
        <v>#NUM!</v>
      </c>
      <c r="OEH48" s="36">
        <f>IRRm(OEG42:OGF42)</f>
        <v>1.0999999999999999</v>
      </c>
      <c r="OEI48" s="36"/>
      <c r="OEJ48" s="36"/>
      <c r="OEK48" s="27" t="e">
        <f>IRR(OEK42:OGJ42)</f>
        <v>#NUM!</v>
      </c>
      <c r="OEL48" s="36">
        <f>IRRm(OEK42:OGJ42)</f>
        <v>1.0999999999999999</v>
      </c>
      <c r="OEM48" s="36"/>
      <c r="OEN48" s="36"/>
      <c r="OEO48" s="27" t="e">
        <f>IRR(OEO42:OGN42)</f>
        <v>#NUM!</v>
      </c>
      <c r="OEP48" s="36">
        <f>IRRm(OEO42:OGN42)</f>
        <v>1.0999999999999999</v>
      </c>
      <c r="OEQ48" s="36"/>
      <c r="OER48" s="36"/>
      <c r="OES48" s="27" t="e">
        <f>IRR(OES42:OGR42)</f>
        <v>#NUM!</v>
      </c>
      <c r="OET48" s="36">
        <f>IRRm(OES42:OGR42)</f>
        <v>1.0999999999999999</v>
      </c>
      <c r="OEU48" s="36"/>
      <c r="OEV48" s="36"/>
      <c r="OEW48" s="27" t="e">
        <f>IRR(OEW42:OGV42)</f>
        <v>#NUM!</v>
      </c>
      <c r="OEX48" s="36">
        <f>IRRm(OEW42:OGV42)</f>
        <v>1.0999999999999999</v>
      </c>
      <c r="OEY48" s="36"/>
      <c r="OEZ48" s="36"/>
      <c r="OFA48" s="27" t="e">
        <f>IRR(OFA42:OGZ42)</f>
        <v>#NUM!</v>
      </c>
      <c r="OFB48" s="36">
        <f>IRRm(OFA42:OGZ42)</f>
        <v>1.0999999999999999</v>
      </c>
      <c r="OFC48" s="36"/>
      <c r="OFD48" s="36"/>
      <c r="OFE48" s="27" t="e">
        <f>IRR(OFE42:OHD42)</f>
        <v>#NUM!</v>
      </c>
      <c r="OFF48" s="36">
        <f>IRRm(OFE42:OHD42)</f>
        <v>1.0999999999999999</v>
      </c>
      <c r="OFG48" s="36"/>
      <c r="OFH48" s="36"/>
      <c r="OFI48" s="27" t="e">
        <f>IRR(OFI42:OHH42)</f>
        <v>#NUM!</v>
      </c>
      <c r="OFJ48" s="36">
        <f>IRRm(OFI42:OHH42)</f>
        <v>1.0999999999999999</v>
      </c>
      <c r="OFK48" s="36"/>
      <c r="OFL48" s="36"/>
      <c r="OFM48" s="27" t="e">
        <f>IRR(OFM42:OHL42)</f>
        <v>#NUM!</v>
      </c>
      <c r="OFN48" s="36">
        <f>IRRm(OFM42:OHL42)</f>
        <v>1.0999999999999999</v>
      </c>
      <c r="OFO48" s="36"/>
      <c r="OFP48" s="36"/>
      <c r="OFQ48" s="27" t="e">
        <f>IRR(OFQ42:OHP42)</f>
        <v>#NUM!</v>
      </c>
      <c r="OFR48" s="36">
        <f>IRRm(OFQ42:OHP42)</f>
        <v>1.0999999999999999</v>
      </c>
      <c r="OFS48" s="36"/>
      <c r="OFT48" s="36"/>
      <c r="OFU48" s="27" t="e">
        <f>IRR(OFU42:OHT42)</f>
        <v>#NUM!</v>
      </c>
      <c r="OFV48" s="36">
        <f>IRRm(OFU42:OHT42)</f>
        <v>1.0999999999999999</v>
      </c>
      <c r="OFW48" s="36"/>
      <c r="OFX48" s="36"/>
      <c r="OFY48" s="27" t="e">
        <f>IRR(OFY42:OHX42)</f>
        <v>#NUM!</v>
      </c>
      <c r="OFZ48" s="36">
        <f>IRRm(OFY42:OHX42)</f>
        <v>1.0999999999999999</v>
      </c>
      <c r="OGA48" s="36"/>
      <c r="OGB48" s="36"/>
      <c r="OGC48" s="27" t="e">
        <f>IRR(OGC42:OIB42)</f>
        <v>#NUM!</v>
      </c>
      <c r="OGD48" s="36">
        <f>IRRm(OGC42:OIB42)</f>
        <v>1.0999999999999999</v>
      </c>
      <c r="OGE48" s="36"/>
      <c r="OGF48" s="36"/>
      <c r="OGG48" s="27" t="e">
        <f>IRR(OGG42:OIF42)</f>
        <v>#NUM!</v>
      </c>
      <c r="OGH48" s="36">
        <f>IRRm(OGG42:OIF42)</f>
        <v>1.0999999999999999</v>
      </c>
      <c r="OGI48" s="36"/>
      <c r="OGJ48" s="36"/>
      <c r="OGK48" s="27" t="e">
        <f>IRR(OGK42:OIJ42)</f>
        <v>#NUM!</v>
      </c>
      <c r="OGL48" s="36">
        <f>IRRm(OGK42:OIJ42)</f>
        <v>1.0999999999999999</v>
      </c>
      <c r="OGM48" s="36"/>
      <c r="OGN48" s="36"/>
      <c r="OGO48" s="27" t="e">
        <f>IRR(OGO42:OIN42)</f>
        <v>#NUM!</v>
      </c>
      <c r="OGP48" s="36">
        <f>IRRm(OGO42:OIN42)</f>
        <v>1.0999999999999999</v>
      </c>
      <c r="OGQ48" s="36"/>
      <c r="OGR48" s="36"/>
      <c r="OGS48" s="27" t="e">
        <f>IRR(OGS42:OIR42)</f>
        <v>#NUM!</v>
      </c>
      <c r="OGT48" s="36">
        <f>IRRm(OGS42:OIR42)</f>
        <v>1.0999999999999999</v>
      </c>
      <c r="OGU48" s="36"/>
      <c r="OGV48" s="36"/>
      <c r="OGW48" s="27" t="e">
        <f>IRR(OGW42:OIV42)</f>
        <v>#NUM!</v>
      </c>
      <c r="OGX48" s="36">
        <f>IRRm(OGW42:OIV42)</f>
        <v>1.0999999999999999</v>
      </c>
      <c r="OGY48" s="36"/>
      <c r="OGZ48" s="36"/>
      <c r="OHA48" s="27" t="e">
        <f>IRR(OHA42:OIZ42)</f>
        <v>#NUM!</v>
      </c>
      <c r="OHB48" s="36">
        <f>IRRm(OHA42:OIZ42)</f>
        <v>1.0999999999999999</v>
      </c>
      <c r="OHC48" s="36"/>
      <c r="OHD48" s="36"/>
      <c r="OHE48" s="27" t="e">
        <f>IRR(OHE42:OJD42)</f>
        <v>#NUM!</v>
      </c>
      <c r="OHF48" s="36">
        <f>IRRm(OHE42:OJD42)</f>
        <v>1.0999999999999999</v>
      </c>
      <c r="OHG48" s="36"/>
      <c r="OHH48" s="36"/>
      <c r="OHI48" s="27" t="e">
        <f>IRR(OHI42:OJH42)</f>
        <v>#NUM!</v>
      </c>
      <c r="OHJ48" s="36">
        <f>IRRm(OHI42:OJH42)</f>
        <v>1.0999999999999999</v>
      </c>
      <c r="OHK48" s="36"/>
      <c r="OHL48" s="36"/>
      <c r="OHM48" s="27" t="e">
        <f>IRR(OHM42:OJL42)</f>
        <v>#NUM!</v>
      </c>
      <c r="OHN48" s="36">
        <f>IRRm(OHM42:OJL42)</f>
        <v>1.0999999999999999</v>
      </c>
      <c r="OHO48" s="36"/>
      <c r="OHP48" s="36"/>
      <c r="OHQ48" s="27" t="e">
        <f>IRR(OHQ42:OJP42)</f>
        <v>#NUM!</v>
      </c>
      <c r="OHR48" s="36">
        <f>IRRm(OHQ42:OJP42)</f>
        <v>1.0999999999999999</v>
      </c>
      <c r="OHS48" s="36"/>
      <c r="OHT48" s="36"/>
      <c r="OHU48" s="27" t="e">
        <f>IRR(OHU42:OJT42)</f>
        <v>#NUM!</v>
      </c>
      <c r="OHV48" s="36">
        <f>IRRm(OHU42:OJT42)</f>
        <v>1.0999999999999999</v>
      </c>
      <c r="OHW48" s="36"/>
      <c r="OHX48" s="36"/>
      <c r="OHY48" s="27" t="e">
        <f>IRR(OHY42:OJX42)</f>
        <v>#NUM!</v>
      </c>
      <c r="OHZ48" s="36">
        <f>IRRm(OHY42:OJX42)</f>
        <v>1.0999999999999999</v>
      </c>
      <c r="OIA48" s="36"/>
      <c r="OIB48" s="36"/>
      <c r="OIC48" s="27" t="e">
        <f>IRR(OIC42:OKB42)</f>
        <v>#NUM!</v>
      </c>
      <c r="OID48" s="36">
        <f>IRRm(OIC42:OKB42)</f>
        <v>1.0999999999999999</v>
      </c>
      <c r="OIE48" s="36"/>
      <c r="OIF48" s="36"/>
      <c r="OIG48" s="27" t="e">
        <f>IRR(OIG42:OKF42)</f>
        <v>#NUM!</v>
      </c>
      <c r="OIH48" s="36">
        <f>IRRm(OIG42:OKF42)</f>
        <v>1.0999999999999999</v>
      </c>
      <c r="OII48" s="36"/>
      <c r="OIJ48" s="36"/>
      <c r="OIK48" s="27" t="e">
        <f>IRR(OIK42:OKJ42)</f>
        <v>#NUM!</v>
      </c>
      <c r="OIL48" s="36">
        <f>IRRm(OIK42:OKJ42)</f>
        <v>1.0999999999999999</v>
      </c>
      <c r="OIM48" s="36"/>
      <c r="OIN48" s="36"/>
      <c r="OIO48" s="27" t="e">
        <f>IRR(OIO42:OKN42)</f>
        <v>#NUM!</v>
      </c>
      <c r="OIP48" s="36">
        <f>IRRm(OIO42:OKN42)</f>
        <v>1.0999999999999999</v>
      </c>
      <c r="OIQ48" s="36"/>
      <c r="OIR48" s="36"/>
      <c r="OIS48" s="27" t="e">
        <f>IRR(OIS42:OKR42)</f>
        <v>#NUM!</v>
      </c>
      <c r="OIT48" s="36">
        <f>IRRm(OIS42:OKR42)</f>
        <v>1.0999999999999999</v>
      </c>
      <c r="OIU48" s="36"/>
      <c r="OIV48" s="36"/>
      <c r="OIW48" s="27" t="e">
        <f>IRR(OIW42:OKV42)</f>
        <v>#NUM!</v>
      </c>
      <c r="OIX48" s="36">
        <f>IRRm(OIW42:OKV42)</f>
        <v>1.0999999999999999</v>
      </c>
      <c r="OIY48" s="36"/>
      <c r="OIZ48" s="36"/>
      <c r="OJA48" s="27" t="e">
        <f>IRR(OJA42:OKZ42)</f>
        <v>#NUM!</v>
      </c>
      <c r="OJB48" s="36">
        <f>IRRm(OJA42:OKZ42)</f>
        <v>1.0999999999999999</v>
      </c>
      <c r="OJC48" s="36"/>
      <c r="OJD48" s="36"/>
      <c r="OJE48" s="27" t="e">
        <f>IRR(OJE42:OLD42)</f>
        <v>#NUM!</v>
      </c>
      <c r="OJF48" s="36">
        <f>IRRm(OJE42:OLD42)</f>
        <v>1.0999999999999999</v>
      </c>
      <c r="OJG48" s="36"/>
      <c r="OJH48" s="36"/>
      <c r="OJI48" s="27" t="e">
        <f>IRR(OJI42:OLH42)</f>
        <v>#NUM!</v>
      </c>
      <c r="OJJ48" s="36">
        <f>IRRm(OJI42:OLH42)</f>
        <v>1.0999999999999999</v>
      </c>
      <c r="OJK48" s="36"/>
      <c r="OJL48" s="36"/>
      <c r="OJM48" s="27" t="e">
        <f>IRR(OJM42:OLL42)</f>
        <v>#NUM!</v>
      </c>
      <c r="OJN48" s="36">
        <f>IRRm(OJM42:OLL42)</f>
        <v>1.0999999999999999</v>
      </c>
      <c r="OJO48" s="36"/>
      <c r="OJP48" s="36"/>
      <c r="OJQ48" s="27" t="e">
        <f>IRR(OJQ42:OLP42)</f>
        <v>#NUM!</v>
      </c>
      <c r="OJR48" s="36">
        <f>IRRm(OJQ42:OLP42)</f>
        <v>1.0999999999999999</v>
      </c>
      <c r="OJS48" s="36"/>
      <c r="OJT48" s="36"/>
      <c r="OJU48" s="27" t="e">
        <f>IRR(OJU42:OLT42)</f>
        <v>#NUM!</v>
      </c>
      <c r="OJV48" s="36">
        <f>IRRm(OJU42:OLT42)</f>
        <v>1.0999999999999999</v>
      </c>
      <c r="OJW48" s="36"/>
      <c r="OJX48" s="36"/>
      <c r="OJY48" s="27" t="e">
        <f>IRR(OJY42:OLX42)</f>
        <v>#NUM!</v>
      </c>
      <c r="OJZ48" s="36">
        <f>IRRm(OJY42:OLX42)</f>
        <v>1.0999999999999999</v>
      </c>
      <c r="OKA48" s="36"/>
      <c r="OKB48" s="36"/>
      <c r="OKC48" s="27" t="e">
        <f>IRR(OKC42:OMB42)</f>
        <v>#NUM!</v>
      </c>
      <c r="OKD48" s="36">
        <f>IRRm(OKC42:OMB42)</f>
        <v>1.0999999999999999</v>
      </c>
      <c r="OKE48" s="36"/>
      <c r="OKF48" s="36"/>
      <c r="OKG48" s="27" t="e">
        <f>IRR(OKG42:OMF42)</f>
        <v>#NUM!</v>
      </c>
      <c r="OKH48" s="36">
        <f>IRRm(OKG42:OMF42)</f>
        <v>1.0999999999999999</v>
      </c>
      <c r="OKI48" s="36"/>
      <c r="OKJ48" s="36"/>
      <c r="OKK48" s="27" t="e">
        <f>IRR(OKK42:OMJ42)</f>
        <v>#NUM!</v>
      </c>
      <c r="OKL48" s="36">
        <f>IRRm(OKK42:OMJ42)</f>
        <v>1.0999999999999999</v>
      </c>
      <c r="OKM48" s="36"/>
      <c r="OKN48" s="36"/>
      <c r="OKO48" s="27" t="e">
        <f>IRR(OKO42:OMN42)</f>
        <v>#NUM!</v>
      </c>
      <c r="OKP48" s="36">
        <f>IRRm(OKO42:OMN42)</f>
        <v>1.0999999999999999</v>
      </c>
      <c r="OKQ48" s="36"/>
      <c r="OKR48" s="36"/>
      <c r="OKS48" s="27" t="e">
        <f>IRR(OKS42:OMR42)</f>
        <v>#NUM!</v>
      </c>
      <c r="OKT48" s="36">
        <f>IRRm(OKS42:OMR42)</f>
        <v>1.0999999999999999</v>
      </c>
      <c r="OKU48" s="36"/>
      <c r="OKV48" s="36"/>
      <c r="OKW48" s="27" t="e">
        <f>IRR(OKW42:OMV42)</f>
        <v>#NUM!</v>
      </c>
      <c r="OKX48" s="36">
        <f>IRRm(OKW42:OMV42)</f>
        <v>1.0999999999999999</v>
      </c>
      <c r="OKY48" s="36"/>
      <c r="OKZ48" s="36"/>
      <c r="OLA48" s="27" t="e">
        <f>IRR(OLA42:OMZ42)</f>
        <v>#NUM!</v>
      </c>
      <c r="OLB48" s="36">
        <f>IRRm(OLA42:OMZ42)</f>
        <v>1.0999999999999999</v>
      </c>
      <c r="OLC48" s="36"/>
      <c r="OLD48" s="36"/>
      <c r="OLE48" s="27" t="e">
        <f>IRR(OLE42:OND42)</f>
        <v>#NUM!</v>
      </c>
      <c r="OLF48" s="36">
        <f>IRRm(OLE42:OND42)</f>
        <v>1.0999999999999999</v>
      </c>
      <c r="OLG48" s="36"/>
      <c r="OLH48" s="36"/>
      <c r="OLI48" s="27" t="e">
        <f>IRR(OLI42:ONH42)</f>
        <v>#NUM!</v>
      </c>
      <c r="OLJ48" s="36">
        <f>IRRm(OLI42:ONH42)</f>
        <v>1.0999999999999999</v>
      </c>
      <c r="OLK48" s="36"/>
      <c r="OLL48" s="36"/>
      <c r="OLM48" s="27" t="e">
        <f>IRR(OLM42:ONL42)</f>
        <v>#NUM!</v>
      </c>
      <c r="OLN48" s="36">
        <f>IRRm(OLM42:ONL42)</f>
        <v>1.0999999999999999</v>
      </c>
      <c r="OLO48" s="36"/>
      <c r="OLP48" s="36"/>
      <c r="OLQ48" s="27" t="e">
        <f>IRR(OLQ42:ONP42)</f>
        <v>#NUM!</v>
      </c>
      <c r="OLR48" s="36">
        <f>IRRm(OLQ42:ONP42)</f>
        <v>1.0999999999999999</v>
      </c>
      <c r="OLS48" s="36"/>
      <c r="OLT48" s="36"/>
      <c r="OLU48" s="27" t="e">
        <f>IRR(OLU42:ONT42)</f>
        <v>#NUM!</v>
      </c>
      <c r="OLV48" s="36">
        <f>IRRm(OLU42:ONT42)</f>
        <v>1.0999999999999999</v>
      </c>
      <c r="OLW48" s="36"/>
      <c r="OLX48" s="36"/>
      <c r="OLY48" s="27" t="e">
        <f>IRR(OLY42:ONX42)</f>
        <v>#NUM!</v>
      </c>
      <c r="OLZ48" s="36">
        <f>IRRm(OLY42:ONX42)</f>
        <v>1.0999999999999999</v>
      </c>
      <c r="OMA48" s="36"/>
      <c r="OMB48" s="36"/>
      <c r="OMC48" s="27" t="e">
        <f>IRR(OMC42:OOB42)</f>
        <v>#NUM!</v>
      </c>
      <c r="OMD48" s="36">
        <f>IRRm(OMC42:OOB42)</f>
        <v>1.0999999999999999</v>
      </c>
      <c r="OME48" s="36"/>
      <c r="OMF48" s="36"/>
      <c r="OMG48" s="27" t="e">
        <f>IRR(OMG42:OOF42)</f>
        <v>#NUM!</v>
      </c>
      <c r="OMH48" s="36">
        <f>IRRm(OMG42:OOF42)</f>
        <v>1.0999999999999999</v>
      </c>
      <c r="OMI48" s="36"/>
      <c r="OMJ48" s="36"/>
      <c r="OMK48" s="27" t="e">
        <f>IRR(OMK42:OOJ42)</f>
        <v>#NUM!</v>
      </c>
      <c r="OML48" s="36">
        <f>IRRm(OMK42:OOJ42)</f>
        <v>1.0999999999999999</v>
      </c>
      <c r="OMM48" s="36"/>
      <c r="OMN48" s="36"/>
      <c r="OMO48" s="27" t="e">
        <f>IRR(OMO42:OON42)</f>
        <v>#NUM!</v>
      </c>
      <c r="OMP48" s="36">
        <f>IRRm(OMO42:OON42)</f>
        <v>1.0999999999999999</v>
      </c>
      <c r="OMQ48" s="36"/>
      <c r="OMR48" s="36"/>
      <c r="OMS48" s="27" t="e">
        <f>IRR(OMS42:OOR42)</f>
        <v>#NUM!</v>
      </c>
      <c r="OMT48" s="36">
        <f>IRRm(OMS42:OOR42)</f>
        <v>1.0999999999999999</v>
      </c>
      <c r="OMU48" s="36"/>
      <c r="OMV48" s="36"/>
      <c r="OMW48" s="27" t="e">
        <f>IRR(OMW42:OOV42)</f>
        <v>#NUM!</v>
      </c>
      <c r="OMX48" s="36">
        <f>IRRm(OMW42:OOV42)</f>
        <v>1.0999999999999999</v>
      </c>
      <c r="OMY48" s="36"/>
      <c r="OMZ48" s="36"/>
      <c r="ONA48" s="27" t="e">
        <f>IRR(ONA42:OOZ42)</f>
        <v>#NUM!</v>
      </c>
      <c r="ONB48" s="36">
        <f>IRRm(ONA42:OOZ42)</f>
        <v>1.0999999999999999</v>
      </c>
      <c r="ONC48" s="36"/>
      <c r="OND48" s="36"/>
      <c r="ONE48" s="27" t="e">
        <f>IRR(ONE42:OPD42)</f>
        <v>#NUM!</v>
      </c>
      <c r="ONF48" s="36">
        <f>IRRm(ONE42:OPD42)</f>
        <v>1.0999999999999999</v>
      </c>
      <c r="ONG48" s="36"/>
      <c r="ONH48" s="36"/>
      <c r="ONI48" s="27" t="e">
        <f>IRR(ONI42:OPH42)</f>
        <v>#NUM!</v>
      </c>
      <c r="ONJ48" s="36">
        <f>IRRm(ONI42:OPH42)</f>
        <v>1.0999999999999999</v>
      </c>
      <c r="ONK48" s="36"/>
      <c r="ONL48" s="36"/>
      <c r="ONM48" s="27" t="e">
        <f>IRR(ONM42:OPL42)</f>
        <v>#NUM!</v>
      </c>
      <c r="ONN48" s="36">
        <f>IRRm(ONM42:OPL42)</f>
        <v>1.0999999999999999</v>
      </c>
      <c r="ONO48" s="36"/>
      <c r="ONP48" s="36"/>
      <c r="ONQ48" s="27" t="e">
        <f>IRR(ONQ42:OPP42)</f>
        <v>#NUM!</v>
      </c>
      <c r="ONR48" s="36">
        <f>IRRm(ONQ42:OPP42)</f>
        <v>1.0999999999999999</v>
      </c>
      <c r="ONS48" s="36"/>
      <c r="ONT48" s="36"/>
      <c r="ONU48" s="27" t="e">
        <f>IRR(ONU42:OPT42)</f>
        <v>#NUM!</v>
      </c>
      <c r="ONV48" s="36">
        <f>IRRm(ONU42:OPT42)</f>
        <v>1.0999999999999999</v>
      </c>
      <c r="ONW48" s="36"/>
      <c r="ONX48" s="36"/>
      <c r="ONY48" s="27" t="e">
        <f>IRR(ONY42:OPX42)</f>
        <v>#NUM!</v>
      </c>
      <c r="ONZ48" s="36">
        <f>IRRm(ONY42:OPX42)</f>
        <v>1.0999999999999999</v>
      </c>
      <c r="OOA48" s="36"/>
      <c r="OOB48" s="36"/>
      <c r="OOC48" s="27" t="e">
        <f>IRR(OOC42:OQB42)</f>
        <v>#NUM!</v>
      </c>
      <c r="OOD48" s="36">
        <f>IRRm(OOC42:OQB42)</f>
        <v>1.0999999999999999</v>
      </c>
      <c r="OOE48" s="36"/>
      <c r="OOF48" s="36"/>
      <c r="OOG48" s="27" t="e">
        <f>IRR(OOG42:OQF42)</f>
        <v>#NUM!</v>
      </c>
      <c r="OOH48" s="36">
        <f>IRRm(OOG42:OQF42)</f>
        <v>1.0999999999999999</v>
      </c>
      <c r="OOI48" s="36"/>
      <c r="OOJ48" s="36"/>
      <c r="OOK48" s="27" t="e">
        <f>IRR(OOK42:OQJ42)</f>
        <v>#NUM!</v>
      </c>
      <c r="OOL48" s="36">
        <f>IRRm(OOK42:OQJ42)</f>
        <v>1.0999999999999999</v>
      </c>
      <c r="OOM48" s="36"/>
      <c r="OON48" s="36"/>
      <c r="OOO48" s="27" t="e">
        <f>IRR(OOO42:OQN42)</f>
        <v>#NUM!</v>
      </c>
      <c r="OOP48" s="36">
        <f>IRRm(OOO42:OQN42)</f>
        <v>1.0999999999999999</v>
      </c>
      <c r="OOQ48" s="36"/>
      <c r="OOR48" s="36"/>
      <c r="OOS48" s="27" t="e">
        <f>IRR(OOS42:OQR42)</f>
        <v>#NUM!</v>
      </c>
      <c r="OOT48" s="36">
        <f>IRRm(OOS42:OQR42)</f>
        <v>1.0999999999999999</v>
      </c>
      <c r="OOU48" s="36"/>
      <c r="OOV48" s="36"/>
      <c r="OOW48" s="27" t="e">
        <f>IRR(OOW42:OQV42)</f>
        <v>#NUM!</v>
      </c>
      <c r="OOX48" s="36">
        <f>IRRm(OOW42:OQV42)</f>
        <v>1.0999999999999999</v>
      </c>
      <c r="OOY48" s="36"/>
      <c r="OOZ48" s="36"/>
      <c r="OPA48" s="27" t="e">
        <f>IRR(OPA42:OQZ42)</f>
        <v>#NUM!</v>
      </c>
      <c r="OPB48" s="36">
        <f>IRRm(OPA42:OQZ42)</f>
        <v>1.0999999999999999</v>
      </c>
      <c r="OPC48" s="36"/>
      <c r="OPD48" s="36"/>
      <c r="OPE48" s="27" t="e">
        <f>IRR(OPE42:ORD42)</f>
        <v>#NUM!</v>
      </c>
      <c r="OPF48" s="36">
        <f>IRRm(OPE42:ORD42)</f>
        <v>1.0999999999999999</v>
      </c>
      <c r="OPG48" s="36"/>
      <c r="OPH48" s="36"/>
      <c r="OPI48" s="27" t="e">
        <f>IRR(OPI42:ORH42)</f>
        <v>#NUM!</v>
      </c>
      <c r="OPJ48" s="36">
        <f>IRRm(OPI42:ORH42)</f>
        <v>1.0999999999999999</v>
      </c>
      <c r="OPK48" s="36"/>
      <c r="OPL48" s="36"/>
      <c r="OPM48" s="27" t="e">
        <f>IRR(OPM42:ORL42)</f>
        <v>#NUM!</v>
      </c>
      <c r="OPN48" s="36">
        <f>IRRm(OPM42:ORL42)</f>
        <v>1.0999999999999999</v>
      </c>
      <c r="OPO48" s="36"/>
      <c r="OPP48" s="36"/>
      <c r="OPQ48" s="27" t="e">
        <f>IRR(OPQ42:ORP42)</f>
        <v>#NUM!</v>
      </c>
      <c r="OPR48" s="36">
        <f>IRRm(OPQ42:ORP42)</f>
        <v>1.0999999999999999</v>
      </c>
      <c r="OPS48" s="36"/>
      <c r="OPT48" s="36"/>
      <c r="OPU48" s="27" t="e">
        <f>IRR(OPU42:ORT42)</f>
        <v>#NUM!</v>
      </c>
      <c r="OPV48" s="36">
        <f>IRRm(OPU42:ORT42)</f>
        <v>1.0999999999999999</v>
      </c>
      <c r="OPW48" s="36"/>
      <c r="OPX48" s="36"/>
      <c r="OPY48" s="27" t="e">
        <f>IRR(OPY42:ORX42)</f>
        <v>#NUM!</v>
      </c>
      <c r="OPZ48" s="36">
        <f>IRRm(OPY42:ORX42)</f>
        <v>1.0999999999999999</v>
      </c>
      <c r="OQA48" s="36"/>
      <c r="OQB48" s="36"/>
      <c r="OQC48" s="27" t="e">
        <f>IRR(OQC42:OSB42)</f>
        <v>#NUM!</v>
      </c>
      <c r="OQD48" s="36">
        <f>IRRm(OQC42:OSB42)</f>
        <v>1.0999999999999999</v>
      </c>
      <c r="OQE48" s="36"/>
      <c r="OQF48" s="36"/>
      <c r="OQG48" s="27" t="e">
        <f>IRR(OQG42:OSF42)</f>
        <v>#NUM!</v>
      </c>
      <c r="OQH48" s="36">
        <f>IRRm(OQG42:OSF42)</f>
        <v>1.0999999999999999</v>
      </c>
      <c r="OQI48" s="36"/>
      <c r="OQJ48" s="36"/>
      <c r="OQK48" s="27" t="e">
        <f>IRR(OQK42:OSJ42)</f>
        <v>#NUM!</v>
      </c>
      <c r="OQL48" s="36">
        <f>IRRm(OQK42:OSJ42)</f>
        <v>1.0999999999999999</v>
      </c>
      <c r="OQM48" s="36"/>
      <c r="OQN48" s="36"/>
      <c r="OQO48" s="27" t="e">
        <f>IRR(OQO42:OSN42)</f>
        <v>#NUM!</v>
      </c>
      <c r="OQP48" s="36">
        <f>IRRm(OQO42:OSN42)</f>
        <v>1.0999999999999999</v>
      </c>
      <c r="OQQ48" s="36"/>
      <c r="OQR48" s="36"/>
      <c r="OQS48" s="27" t="e">
        <f>IRR(OQS42:OSR42)</f>
        <v>#NUM!</v>
      </c>
      <c r="OQT48" s="36">
        <f>IRRm(OQS42:OSR42)</f>
        <v>1.0999999999999999</v>
      </c>
      <c r="OQU48" s="36"/>
      <c r="OQV48" s="36"/>
      <c r="OQW48" s="27" t="e">
        <f>IRR(OQW42:OSV42)</f>
        <v>#NUM!</v>
      </c>
      <c r="OQX48" s="36">
        <f>IRRm(OQW42:OSV42)</f>
        <v>1.0999999999999999</v>
      </c>
      <c r="OQY48" s="36"/>
      <c r="OQZ48" s="36"/>
      <c r="ORA48" s="27" t="e">
        <f>IRR(ORA42:OSZ42)</f>
        <v>#NUM!</v>
      </c>
      <c r="ORB48" s="36">
        <f>IRRm(ORA42:OSZ42)</f>
        <v>1.0999999999999999</v>
      </c>
      <c r="ORC48" s="36"/>
      <c r="ORD48" s="36"/>
      <c r="ORE48" s="27" t="e">
        <f>IRR(ORE42:OTD42)</f>
        <v>#NUM!</v>
      </c>
      <c r="ORF48" s="36">
        <f>IRRm(ORE42:OTD42)</f>
        <v>1.0999999999999999</v>
      </c>
      <c r="ORG48" s="36"/>
      <c r="ORH48" s="36"/>
      <c r="ORI48" s="27" t="e">
        <f>IRR(ORI42:OTH42)</f>
        <v>#NUM!</v>
      </c>
      <c r="ORJ48" s="36">
        <f>IRRm(ORI42:OTH42)</f>
        <v>1.0999999999999999</v>
      </c>
      <c r="ORK48" s="36"/>
      <c r="ORL48" s="36"/>
      <c r="ORM48" s="27" t="e">
        <f>IRR(ORM42:OTL42)</f>
        <v>#NUM!</v>
      </c>
      <c r="ORN48" s="36">
        <f>IRRm(ORM42:OTL42)</f>
        <v>1.0999999999999999</v>
      </c>
      <c r="ORO48" s="36"/>
      <c r="ORP48" s="36"/>
      <c r="ORQ48" s="27" t="e">
        <f>IRR(ORQ42:OTP42)</f>
        <v>#NUM!</v>
      </c>
      <c r="ORR48" s="36">
        <f>IRRm(ORQ42:OTP42)</f>
        <v>1.0999999999999999</v>
      </c>
      <c r="ORS48" s="36"/>
      <c r="ORT48" s="36"/>
      <c r="ORU48" s="27" t="e">
        <f>IRR(ORU42:OTT42)</f>
        <v>#NUM!</v>
      </c>
      <c r="ORV48" s="36">
        <f>IRRm(ORU42:OTT42)</f>
        <v>1.0999999999999999</v>
      </c>
      <c r="ORW48" s="36"/>
      <c r="ORX48" s="36"/>
      <c r="ORY48" s="27" t="e">
        <f>IRR(ORY42:OTX42)</f>
        <v>#NUM!</v>
      </c>
      <c r="ORZ48" s="36">
        <f>IRRm(ORY42:OTX42)</f>
        <v>1.0999999999999999</v>
      </c>
      <c r="OSA48" s="36"/>
      <c r="OSB48" s="36"/>
      <c r="OSC48" s="27" t="e">
        <f>IRR(OSC42:OUB42)</f>
        <v>#NUM!</v>
      </c>
      <c r="OSD48" s="36">
        <f>IRRm(OSC42:OUB42)</f>
        <v>1.0999999999999999</v>
      </c>
      <c r="OSE48" s="36"/>
      <c r="OSF48" s="36"/>
      <c r="OSG48" s="27" t="e">
        <f>IRR(OSG42:OUF42)</f>
        <v>#NUM!</v>
      </c>
      <c r="OSH48" s="36">
        <f>IRRm(OSG42:OUF42)</f>
        <v>1.0999999999999999</v>
      </c>
      <c r="OSI48" s="36"/>
      <c r="OSJ48" s="36"/>
      <c r="OSK48" s="27" t="e">
        <f>IRR(OSK42:OUJ42)</f>
        <v>#NUM!</v>
      </c>
      <c r="OSL48" s="36">
        <f>IRRm(OSK42:OUJ42)</f>
        <v>1.0999999999999999</v>
      </c>
      <c r="OSM48" s="36"/>
      <c r="OSN48" s="36"/>
      <c r="OSO48" s="27" t="e">
        <f>IRR(OSO42:OUN42)</f>
        <v>#NUM!</v>
      </c>
      <c r="OSP48" s="36">
        <f>IRRm(OSO42:OUN42)</f>
        <v>1.0999999999999999</v>
      </c>
      <c r="OSQ48" s="36"/>
      <c r="OSR48" s="36"/>
      <c r="OSS48" s="27" t="e">
        <f>IRR(OSS42:OUR42)</f>
        <v>#NUM!</v>
      </c>
      <c r="OST48" s="36">
        <f>IRRm(OSS42:OUR42)</f>
        <v>1.0999999999999999</v>
      </c>
      <c r="OSU48" s="36"/>
      <c r="OSV48" s="36"/>
      <c r="OSW48" s="27" t="e">
        <f>IRR(OSW42:OUV42)</f>
        <v>#NUM!</v>
      </c>
      <c r="OSX48" s="36">
        <f>IRRm(OSW42:OUV42)</f>
        <v>1.0999999999999999</v>
      </c>
      <c r="OSY48" s="36"/>
      <c r="OSZ48" s="36"/>
      <c r="OTA48" s="27" t="e">
        <f>IRR(OTA42:OUZ42)</f>
        <v>#NUM!</v>
      </c>
      <c r="OTB48" s="36">
        <f>IRRm(OTA42:OUZ42)</f>
        <v>1.0999999999999999</v>
      </c>
      <c r="OTC48" s="36"/>
      <c r="OTD48" s="36"/>
      <c r="OTE48" s="27" t="e">
        <f>IRR(OTE42:OVD42)</f>
        <v>#NUM!</v>
      </c>
      <c r="OTF48" s="36">
        <f>IRRm(OTE42:OVD42)</f>
        <v>1.0999999999999999</v>
      </c>
      <c r="OTG48" s="36"/>
      <c r="OTH48" s="36"/>
      <c r="OTI48" s="27" t="e">
        <f>IRR(OTI42:OVH42)</f>
        <v>#NUM!</v>
      </c>
      <c r="OTJ48" s="36">
        <f>IRRm(OTI42:OVH42)</f>
        <v>1.0999999999999999</v>
      </c>
      <c r="OTK48" s="36"/>
      <c r="OTL48" s="36"/>
      <c r="OTM48" s="27" t="e">
        <f>IRR(OTM42:OVL42)</f>
        <v>#NUM!</v>
      </c>
      <c r="OTN48" s="36">
        <f>IRRm(OTM42:OVL42)</f>
        <v>1.0999999999999999</v>
      </c>
      <c r="OTO48" s="36"/>
      <c r="OTP48" s="36"/>
      <c r="OTQ48" s="27" t="e">
        <f>IRR(OTQ42:OVP42)</f>
        <v>#NUM!</v>
      </c>
      <c r="OTR48" s="36">
        <f>IRRm(OTQ42:OVP42)</f>
        <v>1.0999999999999999</v>
      </c>
      <c r="OTS48" s="36"/>
      <c r="OTT48" s="36"/>
      <c r="OTU48" s="27" t="e">
        <f>IRR(OTU42:OVT42)</f>
        <v>#NUM!</v>
      </c>
      <c r="OTV48" s="36">
        <f>IRRm(OTU42:OVT42)</f>
        <v>1.0999999999999999</v>
      </c>
      <c r="OTW48" s="36"/>
      <c r="OTX48" s="36"/>
      <c r="OTY48" s="27" t="e">
        <f>IRR(OTY42:OVX42)</f>
        <v>#NUM!</v>
      </c>
      <c r="OTZ48" s="36">
        <f>IRRm(OTY42:OVX42)</f>
        <v>1.0999999999999999</v>
      </c>
      <c r="OUA48" s="36"/>
      <c r="OUB48" s="36"/>
      <c r="OUC48" s="27" t="e">
        <f>IRR(OUC42:OWB42)</f>
        <v>#NUM!</v>
      </c>
      <c r="OUD48" s="36">
        <f>IRRm(OUC42:OWB42)</f>
        <v>1.0999999999999999</v>
      </c>
      <c r="OUE48" s="36"/>
      <c r="OUF48" s="36"/>
      <c r="OUG48" s="27" t="e">
        <f>IRR(OUG42:OWF42)</f>
        <v>#NUM!</v>
      </c>
      <c r="OUH48" s="36">
        <f>IRRm(OUG42:OWF42)</f>
        <v>1.0999999999999999</v>
      </c>
      <c r="OUI48" s="36"/>
      <c r="OUJ48" s="36"/>
      <c r="OUK48" s="27" t="e">
        <f>IRR(OUK42:OWJ42)</f>
        <v>#NUM!</v>
      </c>
      <c r="OUL48" s="36">
        <f>IRRm(OUK42:OWJ42)</f>
        <v>1.0999999999999999</v>
      </c>
      <c r="OUM48" s="36"/>
      <c r="OUN48" s="36"/>
      <c r="OUO48" s="27" t="e">
        <f>IRR(OUO42:OWN42)</f>
        <v>#NUM!</v>
      </c>
      <c r="OUP48" s="36">
        <f>IRRm(OUO42:OWN42)</f>
        <v>1.0999999999999999</v>
      </c>
      <c r="OUQ48" s="36"/>
      <c r="OUR48" s="36"/>
      <c r="OUS48" s="27" t="e">
        <f>IRR(OUS42:OWR42)</f>
        <v>#NUM!</v>
      </c>
      <c r="OUT48" s="36">
        <f>IRRm(OUS42:OWR42)</f>
        <v>1.0999999999999999</v>
      </c>
      <c r="OUU48" s="36"/>
      <c r="OUV48" s="36"/>
      <c r="OUW48" s="27" t="e">
        <f>IRR(OUW42:OWV42)</f>
        <v>#NUM!</v>
      </c>
      <c r="OUX48" s="36">
        <f>IRRm(OUW42:OWV42)</f>
        <v>1.0999999999999999</v>
      </c>
      <c r="OUY48" s="36"/>
      <c r="OUZ48" s="36"/>
      <c r="OVA48" s="27" t="e">
        <f>IRR(OVA42:OWZ42)</f>
        <v>#NUM!</v>
      </c>
      <c r="OVB48" s="36">
        <f>IRRm(OVA42:OWZ42)</f>
        <v>1.0999999999999999</v>
      </c>
      <c r="OVC48" s="36"/>
      <c r="OVD48" s="36"/>
      <c r="OVE48" s="27" t="e">
        <f>IRR(OVE42:OXD42)</f>
        <v>#NUM!</v>
      </c>
      <c r="OVF48" s="36">
        <f>IRRm(OVE42:OXD42)</f>
        <v>1.0999999999999999</v>
      </c>
      <c r="OVG48" s="36"/>
      <c r="OVH48" s="36"/>
      <c r="OVI48" s="27" t="e">
        <f>IRR(OVI42:OXH42)</f>
        <v>#NUM!</v>
      </c>
      <c r="OVJ48" s="36">
        <f>IRRm(OVI42:OXH42)</f>
        <v>1.0999999999999999</v>
      </c>
      <c r="OVK48" s="36"/>
      <c r="OVL48" s="36"/>
      <c r="OVM48" s="27" t="e">
        <f>IRR(OVM42:OXL42)</f>
        <v>#NUM!</v>
      </c>
      <c r="OVN48" s="36">
        <f>IRRm(OVM42:OXL42)</f>
        <v>1.0999999999999999</v>
      </c>
      <c r="OVO48" s="36"/>
      <c r="OVP48" s="36"/>
      <c r="OVQ48" s="27" t="e">
        <f>IRR(OVQ42:OXP42)</f>
        <v>#NUM!</v>
      </c>
      <c r="OVR48" s="36">
        <f>IRRm(OVQ42:OXP42)</f>
        <v>1.0999999999999999</v>
      </c>
      <c r="OVS48" s="36"/>
      <c r="OVT48" s="36"/>
      <c r="OVU48" s="27" t="e">
        <f>IRR(OVU42:OXT42)</f>
        <v>#NUM!</v>
      </c>
      <c r="OVV48" s="36">
        <f>IRRm(OVU42:OXT42)</f>
        <v>1.0999999999999999</v>
      </c>
      <c r="OVW48" s="36"/>
      <c r="OVX48" s="36"/>
      <c r="OVY48" s="27" t="e">
        <f>IRR(OVY42:OXX42)</f>
        <v>#NUM!</v>
      </c>
      <c r="OVZ48" s="36">
        <f>IRRm(OVY42:OXX42)</f>
        <v>1.0999999999999999</v>
      </c>
      <c r="OWA48" s="36"/>
      <c r="OWB48" s="36"/>
      <c r="OWC48" s="27" t="e">
        <f>IRR(OWC42:OYB42)</f>
        <v>#NUM!</v>
      </c>
      <c r="OWD48" s="36">
        <f>IRRm(OWC42:OYB42)</f>
        <v>1.0999999999999999</v>
      </c>
      <c r="OWE48" s="36"/>
      <c r="OWF48" s="36"/>
      <c r="OWG48" s="27" t="e">
        <f>IRR(OWG42:OYF42)</f>
        <v>#NUM!</v>
      </c>
      <c r="OWH48" s="36">
        <f>IRRm(OWG42:OYF42)</f>
        <v>1.0999999999999999</v>
      </c>
      <c r="OWI48" s="36"/>
      <c r="OWJ48" s="36"/>
      <c r="OWK48" s="27" t="e">
        <f>IRR(OWK42:OYJ42)</f>
        <v>#NUM!</v>
      </c>
      <c r="OWL48" s="36">
        <f>IRRm(OWK42:OYJ42)</f>
        <v>1.0999999999999999</v>
      </c>
      <c r="OWM48" s="36"/>
      <c r="OWN48" s="36"/>
      <c r="OWO48" s="27" t="e">
        <f>IRR(OWO42:OYN42)</f>
        <v>#NUM!</v>
      </c>
      <c r="OWP48" s="36">
        <f>IRRm(OWO42:OYN42)</f>
        <v>1.0999999999999999</v>
      </c>
      <c r="OWQ48" s="36"/>
      <c r="OWR48" s="36"/>
      <c r="OWS48" s="27" t="e">
        <f>IRR(OWS42:OYR42)</f>
        <v>#NUM!</v>
      </c>
      <c r="OWT48" s="36">
        <f>IRRm(OWS42:OYR42)</f>
        <v>1.0999999999999999</v>
      </c>
      <c r="OWU48" s="36"/>
      <c r="OWV48" s="36"/>
      <c r="OWW48" s="27" t="e">
        <f>IRR(OWW42:OYV42)</f>
        <v>#NUM!</v>
      </c>
      <c r="OWX48" s="36">
        <f>IRRm(OWW42:OYV42)</f>
        <v>1.0999999999999999</v>
      </c>
      <c r="OWY48" s="36"/>
      <c r="OWZ48" s="36"/>
      <c r="OXA48" s="27" t="e">
        <f>IRR(OXA42:OYZ42)</f>
        <v>#NUM!</v>
      </c>
      <c r="OXB48" s="36">
        <f>IRRm(OXA42:OYZ42)</f>
        <v>1.0999999999999999</v>
      </c>
      <c r="OXC48" s="36"/>
      <c r="OXD48" s="36"/>
      <c r="OXE48" s="27" t="e">
        <f>IRR(OXE42:OZD42)</f>
        <v>#NUM!</v>
      </c>
      <c r="OXF48" s="36">
        <f>IRRm(OXE42:OZD42)</f>
        <v>1.0999999999999999</v>
      </c>
      <c r="OXG48" s="36"/>
      <c r="OXH48" s="36"/>
      <c r="OXI48" s="27" t="e">
        <f>IRR(OXI42:OZH42)</f>
        <v>#NUM!</v>
      </c>
      <c r="OXJ48" s="36">
        <f>IRRm(OXI42:OZH42)</f>
        <v>1.0999999999999999</v>
      </c>
      <c r="OXK48" s="36"/>
      <c r="OXL48" s="36"/>
      <c r="OXM48" s="27" t="e">
        <f>IRR(OXM42:OZL42)</f>
        <v>#NUM!</v>
      </c>
      <c r="OXN48" s="36">
        <f>IRRm(OXM42:OZL42)</f>
        <v>1.0999999999999999</v>
      </c>
      <c r="OXO48" s="36"/>
      <c r="OXP48" s="36"/>
      <c r="OXQ48" s="27" t="e">
        <f>IRR(OXQ42:OZP42)</f>
        <v>#NUM!</v>
      </c>
      <c r="OXR48" s="36">
        <f>IRRm(OXQ42:OZP42)</f>
        <v>1.0999999999999999</v>
      </c>
      <c r="OXS48" s="36"/>
      <c r="OXT48" s="36"/>
      <c r="OXU48" s="27" t="e">
        <f>IRR(OXU42:OZT42)</f>
        <v>#NUM!</v>
      </c>
      <c r="OXV48" s="36">
        <f>IRRm(OXU42:OZT42)</f>
        <v>1.0999999999999999</v>
      </c>
      <c r="OXW48" s="36"/>
      <c r="OXX48" s="36"/>
      <c r="OXY48" s="27" t="e">
        <f>IRR(OXY42:OZX42)</f>
        <v>#NUM!</v>
      </c>
      <c r="OXZ48" s="36">
        <f>IRRm(OXY42:OZX42)</f>
        <v>1.0999999999999999</v>
      </c>
      <c r="OYA48" s="36"/>
      <c r="OYB48" s="36"/>
      <c r="OYC48" s="27" t="e">
        <f>IRR(OYC42:PAB42)</f>
        <v>#NUM!</v>
      </c>
      <c r="OYD48" s="36">
        <f>IRRm(OYC42:PAB42)</f>
        <v>1.0999999999999999</v>
      </c>
      <c r="OYE48" s="36"/>
      <c r="OYF48" s="36"/>
      <c r="OYG48" s="27" t="e">
        <f>IRR(OYG42:PAF42)</f>
        <v>#NUM!</v>
      </c>
      <c r="OYH48" s="36">
        <f>IRRm(OYG42:PAF42)</f>
        <v>1.0999999999999999</v>
      </c>
      <c r="OYI48" s="36"/>
      <c r="OYJ48" s="36"/>
      <c r="OYK48" s="27" t="e">
        <f>IRR(OYK42:PAJ42)</f>
        <v>#NUM!</v>
      </c>
      <c r="OYL48" s="36">
        <f>IRRm(OYK42:PAJ42)</f>
        <v>1.0999999999999999</v>
      </c>
      <c r="OYM48" s="36"/>
      <c r="OYN48" s="36"/>
      <c r="OYO48" s="27" t="e">
        <f>IRR(OYO42:PAN42)</f>
        <v>#NUM!</v>
      </c>
      <c r="OYP48" s="36">
        <f>IRRm(OYO42:PAN42)</f>
        <v>1.0999999999999999</v>
      </c>
      <c r="OYQ48" s="36"/>
      <c r="OYR48" s="36"/>
      <c r="OYS48" s="27" t="e">
        <f>IRR(OYS42:PAR42)</f>
        <v>#NUM!</v>
      </c>
      <c r="OYT48" s="36">
        <f>IRRm(OYS42:PAR42)</f>
        <v>1.0999999999999999</v>
      </c>
      <c r="OYU48" s="36"/>
      <c r="OYV48" s="36"/>
      <c r="OYW48" s="27" t="e">
        <f>IRR(OYW42:PAV42)</f>
        <v>#NUM!</v>
      </c>
      <c r="OYX48" s="36">
        <f>IRRm(OYW42:PAV42)</f>
        <v>1.0999999999999999</v>
      </c>
      <c r="OYY48" s="36"/>
      <c r="OYZ48" s="36"/>
      <c r="OZA48" s="27" t="e">
        <f>IRR(OZA42:PAZ42)</f>
        <v>#NUM!</v>
      </c>
      <c r="OZB48" s="36">
        <f>IRRm(OZA42:PAZ42)</f>
        <v>1.0999999999999999</v>
      </c>
      <c r="OZC48" s="36"/>
      <c r="OZD48" s="36"/>
      <c r="OZE48" s="27" t="e">
        <f>IRR(OZE42:PBD42)</f>
        <v>#NUM!</v>
      </c>
      <c r="OZF48" s="36">
        <f>IRRm(OZE42:PBD42)</f>
        <v>1.0999999999999999</v>
      </c>
      <c r="OZG48" s="36"/>
      <c r="OZH48" s="36"/>
      <c r="OZI48" s="27" t="e">
        <f>IRR(OZI42:PBH42)</f>
        <v>#NUM!</v>
      </c>
      <c r="OZJ48" s="36">
        <f>IRRm(OZI42:PBH42)</f>
        <v>1.0999999999999999</v>
      </c>
      <c r="OZK48" s="36"/>
      <c r="OZL48" s="36"/>
      <c r="OZM48" s="27" t="e">
        <f>IRR(OZM42:PBL42)</f>
        <v>#NUM!</v>
      </c>
      <c r="OZN48" s="36">
        <f>IRRm(OZM42:PBL42)</f>
        <v>1.0999999999999999</v>
      </c>
      <c r="OZO48" s="36"/>
      <c r="OZP48" s="36"/>
      <c r="OZQ48" s="27" t="e">
        <f>IRR(OZQ42:PBP42)</f>
        <v>#NUM!</v>
      </c>
      <c r="OZR48" s="36">
        <f>IRRm(OZQ42:PBP42)</f>
        <v>1.0999999999999999</v>
      </c>
      <c r="OZS48" s="36"/>
      <c r="OZT48" s="36"/>
      <c r="OZU48" s="27" t="e">
        <f>IRR(OZU42:PBT42)</f>
        <v>#NUM!</v>
      </c>
      <c r="OZV48" s="36">
        <f>IRRm(OZU42:PBT42)</f>
        <v>1.0999999999999999</v>
      </c>
      <c r="OZW48" s="36"/>
      <c r="OZX48" s="36"/>
      <c r="OZY48" s="27" t="e">
        <f>IRR(OZY42:PBX42)</f>
        <v>#NUM!</v>
      </c>
      <c r="OZZ48" s="36">
        <f>IRRm(OZY42:PBX42)</f>
        <v>1.0999999999999999</v>
      </c>
      <c r="PAA48" s="36"/>
      <c r="PAB48" s="36"/>
      <c r="PAC48" s="27" t="e">
        <f>IRR(PAC42:PCB42)</f>
        <v>#NUM!</v>
      </c>
      <c r="PAD48" s="36">
        <f>IRRm(PAC42:PCB42)</f>
        <v>1.0999999999999999</v>
      </c>
      <c r="PAE48" s="36"/>
      <c r="PAF48" s="36"/>
      <c r="PAG48" s="27" t="e">
        <f>IRR(PAG42:PCF42)</f>
        <v>#NUM!</v>
      </c>
      <c r="PAH48" s="36">
        <f>IRRm(PAG42:PCF42)</f>
        <v>1.0999999999999999</v>
      </c>
      <c r="PAI48" s="36"/>
      <c r="PAJ48" s="36"/>
      <c r="PAK48" s="27" t="e">
        <f>IRR(PAK42:PCJ42)</f>
        <v>#NUM!</v>
      </c>
      <c r="PAL48" s="36">
        <f>IRRm(PAK42:PCJ42)</f>
        <v>1.0999999999999999</v>
      </c>
      <c r="PAM48" s="36"/>
      <c r="PAN48" s="36"/>
      <c r="PAO48" s="27" t="e">
        <f>IRR(PAO42:PCN42)</f>
        <v>#NUM!</v>
      </c>
      <c r="PAP48" s="36">
        <f>IRRm(PAO42:PCN42)</f>
        <v>1.0999999999999999</v>
      </c>
      <c r="PAQ48" s="36"/>
      <c r="PAR48" s="36"/>
      <c r="PAS48" s="27" t="e">
        <f>IRR(PAS42:PCR42)</f>
        <v>#NUM!</v>
      </c>
      <c r="PAT48" s="36">
        <f>IRRm(PAS42:PCR42)</f>
        <v>1.0999999999999999</v>
      </c>
      <c r="PAU48" s="36"/>
      <c r="PAV48" s="36"/>
      <c r="PAW48" s="27" t="e">
        <f>IRR(PAW42:PCV42)</f>
        <v>#NUM!</v>
      </c>
      <c r="PAX48" s="36">
        <f>IRRm(PAW42:PCV42)</f>
        <v>1.0999999999999999</v>
      </c>
      <c r="PAY48" s="36"/>
      <c r="PAZ48" s="36"/>
      <c r="PBA48" s="27" t="e">
        <f>IRR(PBA42:PCZ42)</f>
        <v>#NUM!</v>
      </c>
      <c r="PBB48" s="36">
        <f>IRRm(PBA42:PCZ42)</f>
        <v>1.0999999999999999</v>
      </c>
      <c r="PBC48" s="36"/>
      <c r="PBD48" s="36"/>
      <c r="PBE48" s="27" t="e">
        <f>IRR(PBE42:PDD42)</f>
        <v>#NUM!</v>
      </c>
      <c r="PBF48" s="36">
        <f>IRRm(PBE42:PDD42)</f>
        <v>1.0999999999999999</v>
      </c>
      <c r="PBG48" s="36"/>
      <c r="PBH48" s="36"/>
      <c r="PBI48" s="27" t="e">
        <f>IRR(PBI42:PDH42)</f>
        <v>#NUM!</v>
      </c>
      <c r="PBJ48" s="36">
        <f>IRRm(PBI42:PDH42)</f>
        <v>1.0999999999999999</v>
      </c>
      <c r="PBK48" s="36"/>
      <c r="PBL48" s="36"/>
      <c r="PBM48" s="27" t="e">
        <f>IRR(PBM42:PDL42)</f>
        <v>#NUM!</v>
      </c>
      <c r="PBN48" s="36">
        <f>IRRm(PBM42:PDL42)</f>
        <v>1.0999999999999999</v>
      </c>
      <c r="PBO48" s="36"/>
      <c r="PBP48" s="36"/>
      <c r="PBQ48" s="27" t="e">
        <f>IRR(PBQ42:PDP42)</f>
        <v>#NUM!</v>
      </c>
      <c r="PBR48" s="36">
        <f>IRRm(PBQ42:PDP42)</f>
        <v>1.0999999999999999</v>
      </c>
      <c r="PBS48" s="36"/>
      <c r="PBT48" s="36"/>
      <c r="PBU48" s="27" t="e">
        <f>IRR(PBU42:PDT42)</f>
        <v>#NUM!</v>
      </c>
      <c r="PBV48" s="36">
        <f>IRRm(PBU42:PDT42)</f>
        <v>1.0999999999999999</v>
      </c>
      <c r="PBW48" s="36"/>
      <c r="PBX48" s="36"/>
      <c r="PBY48" s="27" t="e">
        <f>IRR(PBY42:PDX42)</f>
        <v>#NUM!</v>
      </c>
      <c r="PBZ48" s="36">
        <f>IRRm(PBY42:PDX42)</f>
        <v>1.0999999999999999</v>
      </c>
      <c r="PCA48" s="36"/>
      <c r="PCB48" s="36"/>
      <c r="PCC48" s="27" t="e">
        <f>IRR(PCC42:PEB42)</f>
        <v>#NUM!</v>
      </c>
      <c r="PCD48" s="36">
        <f>IRRm(PCC42:PEB42)</f>
        <v>1.0999999999999999</v>
      </c>
      <c r="PCE48" s="36"/>
      <c r="PCF48" s="36"/>
      <c r="PCG48" s="27" t="e">
        <f>IRR(PCG42:PEF42)</f>
        <v>#NUM!</v>
      </c>
      <c r="PCH48" s="36">
        <f>IRRm(PCG42:PEF42)</f>
        <v>1.0999999999999999</v>
      </c>
      <c r="PCI48" s="36"/>
      <c r="PCJ48" s="36"/>
      <c r="PCK48" s="27" t="e">
        <f>IRR(PCK42:PEJ42)</f>
        <v>#NUM!</v>
      </c>
      <c r="PCL48" s="36">
        <f>IRRm(PCK42:PEJ42)</f>
        <v>1.0999999999999999</v>
      </c>
      <c r="PCM48" s="36"/>
      <c r="PCN48" s="36"/>
      <c r="PCO48" s="27" t="e">
        <f>IRR(PCO42:PEN42)</f>
        <v>#NUM!</v>
      </c>
      <c r="PCP48" s="36">
        <f>IRRm(PCO42:PEN42)</f>
        <v>1.0999999999999999</v>
      </c>
      <c r="PCQ48" s="36"/>
      <c r="PCR48" s="36"/>
      <c r="PCS48" s="27" t="e">
        <f>IRR(PCS42:PER42)</f>
        <v>#NUM!</v>
      </c>
      <c r="PCT48" s="36">
        <f>IRRm(PCS42:PER42)</f>
        <v>1.0999999999999999</v>
      </c>
      <c r="PCU48" s="36"/>
      <c r="PCV48" s="36"/>
      <c r="PCW48" s="27" t="e">
        <f>IRR(PCW42:PEV42)</f>
        <v>#NUM!</v>
      </c>
      <c r="PCX48" s="36">
        <f>IRRm(PCW42:PEV42)</f>
        <v>1.0999999999999999</v>
      </c>
      <c r="PCY48" s="36"/>
      <c r="PCZ48" s="36"/>
      <c r="PDA48" s="27" t="e">
        <f>IRR(PDA42:PEZ42)</f>
        <v>#NUM!</v>
      </c>
      <c r="PDB48" s="36">
        <f>IRRm(PDA42:PEZ42)</f>
        <v>1.0999999999999999</v>
      </c>
      <c r="PDC48" s="36"/>
      <c r="PDD48" s="36"/>
      <c r="PDE48" s="27" t="e">
        <f>IRR(PDE42:PFD42)</f>
        <v>#NUM!</v>
      </c>
      <c r="PDF48" s="36">
        <f>IRRm(PDE42:PFD42)</f>
        <v>1.0999999999999999</v>
      </c>
      <c r="PDG48" s="36"/>
      <c r="PDH48" s="36"/>
      <c r="PDI48" s="27" t="e">
        <f>IRR(PDI42:PFH42)</f>
        <v>#NUM!</v>
      </c>
      <c r="PDJ48" s="36">
        <f>IRRm(PDI42:PFH42)</f>
        <v>1.0999999999999999</v>
      </c>
      <c r="PDK48" s="36"/>
      <c r="PDL48" s="36"/>
      <c r="PDM48" s="27" t="e">
        <f>IRR(PDM42:PFL42)</f>
        <v>#NUM!</v>
      </c>
      <c r="PDN48" s="36">
        <f>IRRm(PDM42:PFL42)</f>
        <v>1.0999999999999999</v>
      </c>
      <c r="PDO48" s="36"/>
      <c r="PDP48" s="36"/>
      <c r="PDQ48" s="27" t="e">
        <f>IRR(PDQ42:PFP42)</f>
        <v>#NUM!</v>
      </c>
      <c r="PDR48" s="36">
        <f>IRRm(PDQ42:PFP42)</f>
        <v>1.0999999999999999</v>
      </c>
      <c r="PDS48" s="36"/>
      <c r="PDT48" s="36"/>
      <c r="PDU48" s="27" t="e">
        <f>IRR(PDU42:PFT42)</f>
        <v>#NUM!</v>
      </c>
      <c r="PDV48" s="36">
        <f>IRRm(PDU42:PFT42)</f>
        <v>1.0999999999999999</v>
      </c>
      <c r="PDW48" s="36"/>
      <c r="PDX48" s="36"/>
      <c r="PDY48" s="27" t="e">
        <f>IRR(PDY42:PFX42)</f>
        <v>#NUM!</v>
      </c>
      <c r="PDZ48" s="36">
        <f>IRRm(PDY42:PFX42)</f>
        <v>1.0999999999999999</v>
      </c>
      <c r="PEA48" s="36"/>
      <c r="PEB48" s="36"/>
      <c r="PEC48" s="27" t="e">
        <f>IRR(PEC42:PGB42)</f>
        <v>#NUM!</v>
      </c>
      <c r="PED48" s="36">
        <f>IRRm(PEC42:PGB42)</f>
        <v>1.0999999999999999</v>
      </c>
      <c r="PEE48" s="36"/>
      <c r="PEF48" s="36"/>
      <c r="PEG48" s="27" t="e">
        <f>IRR(PEG42:PGF42)</f>
        <v>#NUM!</v>
      </c>
      <c r="PEH48" s="36">
        <f>IRRm(PEG42:PGF42)</f>
        <v>1.0999999999999999</v>
      </c>
      <c r="PEI48" s="36"/>
      <c r="PEJ48" s="36"/>
      <c r="PEK48" s="27" t="e">
        <f>IRR(PEK42:PGJ42)</f>
        <v>#NUM!</v>
      </c>
      <c r="PEL48" s="36">
        <f>IRRm(PEK42:PGJ42)</f>
        <v>1.0999999999999999</v>
      </c>
      <c r="PEM48" s="36"/>
      <c r="PEN48" s="36"/>
      <c r="PEO48" s="27" t="e">
        <f>IRR(PEO42:PGN42)</f>
        <v>#NUM!</v>
      </c>
      <c r="PEP48" s="36">
        <f>IRRm(PEO42:PGN42)</f>
        <v>1.0999999999999999</v>
      </c>
      <c r="PEQ48" s="36"/>
      <c r="PER48" s="36"/>
      <c r="PES48" s="27" t="e">
        <f>IRR(PES42:PGR42)</f>
        <v>#NUM!</v>
      </c>
      <c r="PET48" s="36">
        <f>IRRm(PES42:PGR42)</f>
        <v>1.0999999999999999</v>
      </c>
      <c r="PEU48" s="36"/>
      <c r="PEV48" s="36"/>
      <c r="PEW48" s="27" t="e">
        <f>IRR(PEW42:PGV42)</f>
        <v>#NUM!</v>
      </c>
      <c r="PEX48" s="36">
        <f>IRRm(PEW42:PGV42)</f>
        <v>1.0999999999999999</v>
      </c>
      <c r="PEY48" s="36"/>
      <c r="PEZ48" s="36"/>
      <c r="PFA48" s="27" t="e">
        <f>IRR(PFA42:PGZ42)</f>
        <v>#NUM!</v>
      </c>
      <c r="PFB48" s="36">
        <f>IRRm(PFA42:PGZ42)</f>
        <v>1.0999999999999999</v>
      </c>
      <c r="PFC48" s="36"/>
      <c r="PFD48" s="36"/>
      <c r="PFE48" s="27" t="e">
        <f>IRR(PFE42:PHD42)</f>
        <v>#NUM!</v>
      </c>
      <c r="PFF48" s="36">
        <f>IRRm(PFE42:PHD42)</f>
        <v>1.0999999999999999</v>
      </c>
      <c r="PFG48" s="36"/>
      <c r="PFH48" s="36"/>
      <c r="PFI48" s="27" t="e">
        <f>IRR(PFI42:PHH42)</f>
        <v>#NUM!</v>
      </c>
      <c r="PFJ48" s="36">
        <f>IRRm(PFI42:PHH42)</f>
        <v>1.0999999999999999</v>
      </c>
      <c r="PFK48" s="36"/>
      <c r="PFL48" s="36"/>
      <c r="PFM48" s="27" t="e">
        <f>IRR(PFM42:PHL42)</f>
        <v>#NUM!</v>
      </c>
      <c r="PFN48" s="36">
        <f>IRRm(PFM42:PHL42)</f>
        <v>1.0999999999999999</v>
      </c>
      <c r="PFO48" s="36"/>
      <c r="PFP48" s="36"/>
      <c r="PFQ48" s="27" t="e">
        <f>IRR(PFQ42:PHP42)</f>
        <v>#NUM!</v>
      </c>
      <c r="PFR48" s="36">
        <f>IRRm(PFQ42:PHP42)</f>
        <v>1.0999999999999999</v>
      </c>
      <c r="PFS48" s="36"/>
      <c r="PFT48" s="36"/>
      <c r="PFU48" s="27" t="e">
        <f>IRR(PFU42:PHT42)</f>
        <v>#NUM!</v>
      </c>
      <c r="PFV48" s="36">
        <f>IRRm(PFU42:PHT42)</f>
        <v>1.0999999999999999</v>
      </c>
      <c r="PFW48" s="36"/>
      <c r="PFX48" s="36"/>
      <c r="PFY48" s="27" t="e">
        <f>IRR(PFY42:PHX42)</f>
        <v>#NUM!</v>
      </c>
      <c r="PFZ48" s="36">
        <f>IRRm(PFY42:PHX42)</f>
        <v>1.0999999999999999</v>
      </c>
      <c r="PGA48" s="36"/>
      <c r="PGB48" s="36"/>
      <c r="PGC48" s="27" t="e">
        <f>IRR(PGC42:PIB42)</f>
        <v>#NUM!</v>
      </c>
      <c r="PGD48" s="36">
        <f>IRRm(PGC42:PIB42)</f>
        <v>1.0999999999999999</v>
      </c>
      <c r="PGE48" s="36"/>
      <c r="PGF48" s="36"/>
      <c r="PGG48" s="27" t="e">
        <f>IRR(PGG42:PIF42)</f>
        <v>#NUM!</v>
      </c>
      <c r="PGH48" s="36">
        <f>IRRm(PGG42:PIF42)</f>
        <v>1.0999999999999999</v>
      </c>
      <c r="PGI48" s="36"/>
      <c r="PGJ48" s="36"/>
      <c r="PGK48" s="27" t="e">
        <f>IRR(PGK42:PIJ42)</f>
        <v>#NUM!</v>
      </c>
      <c r="PGL48" s="36">
        <f>IRRm(PGK42:PIJ42)</f>
        <v>1.0999999999999999</v>
      </c>
      <c r="PGM48" s="36"/>
      <c r="PGN48" s="36"/>
      <c r="PGO48" s="27" t="e">
        <f>IRR(PGO42:PIN42)</f>
        <v>#NUM!</v>
      </c>
      <c r="PGP48" s="36">
        <f>IRRm(PGO42:PIN42)</f>
        <v>1.0999999999999999</v>
      </c>
      <c r="PGQ48" s="36"/>
      <c r="PGR48" s="36"/>
      <c r="PGS48" s="27" t="e">
        <f>IRR(PGS42:PIR42)</f>
        <v>#NUM!</v>
      </c>
      <c r="PGT48" s="36">
        <f>IRRm(PGS42:PIR42)</f>
        <v>1.0999999999999999</v>
      </c>
      <c r="PGU48" s="36"/>
      <c r="PGV48" s="36"/>
      <c r="PGW48" s="27" t="e">
        <f>IRR(PGW42:PIV42)</f>
        <v>#NUM!</v>
      </c>
      <c r="PGX48" s="36">
        <f>IRRm(PGW42:PIV42)</f>
        <v>1.0999999999999999</v>
      </c>
      <c r="PGY48" s="36"/>
      <c r="PGZ48" s="36"/>
      <c r="PHA48" s="27" t="e">
        <f>IRR(PHA42:PIZ42)</f>
        <v>#NUM!</v>
      </c>
      <c r="PHB48" s="36">
        <f>IRRm(PHA42:PIZ42)</f>
        <v>1.0999999999999999</v>
      </c>
      <c r="PHC48" s="36"/>
      <c r="PHD48" s="36"/>
      <c r="PHE48" s="27" t="e">
        <f>IRR(PHE42:PJD42)</f>
        <v>#NUM!</v>
      </c>
      <c r="PHF48" s="36">
        <f>IRRm(PHE42:PJD42)</f>
        <v>1.0999999999999999</v>
      </c>
      <c r="PHG48" s="36"/>
      <c r="PHH48" s="36"/>
      <c r="PHI48" s="27" t="e">
        <f>IRR(PHI42:PJH42)</f>
        <v>#NUM!</v>
      </c>
      <c r="PHJ48" s="36">
        <f>IRRm(PHI42:PJH42)</f>
        <v>1.0999999999999999</v>
      </c>
      <c r="PHK48" s="36"/>
      <c r="PHL48" s="36"/>
      <c r="PHM48" s="27" t="e">
        <f>IRR(PHM42:PJL42)</f>
        <v>#NUM!</v>
      </c>
      <c r="PHN48" s="36">
        <f>IRRm(PHM42:PJL42)</f>
        <v>1.0999999999999999</v>
      </c>
      <c r="PHO48" s="36"/>
      <c r="PHP48" s="36"/>
      <c r="PHQ48" s="27" t="e">
        <f>IRR(PHQ42:PJP42)</f>
        <v>#NUM!</v>
      </c>
      <c r="PHR48" s="36">
        <f>IRRm(PHQ42:PJP42)</f>
        <v>1.0999999999999999</v>
      </c>
      <c r="PHS48" s="36"/>
      <c r="PHT48" s="36"/>
      <c r="PHU48" s="27" t="e">
        <f>IRR(PHU42:PJT42)</f>
        <v>#NUM!</v>
      </c>
      <c r="PHV48" s="36">
        <f>IRRm(PHU42:PJT42)</f>
        <v>1.0999999999999999</v>
      </c>
      <c r="PHW48" s="36"/>
      <c r="PHX48" s="36"/>
      <c r="PHY48" s="27" t="e">
        <f>IRR(PHY42:PJX42)</f>
        <v>#NUM!</v>
      </c>
      <c r="PHZ48" s="36">
        <f>IRRm(PHY42:PJX42)</f>
        <v>1.0999999999999999</v>
      </c>
      <c r="PIA48" s="36"/>
      <c r="PIB48" s="36"/>
      <c r="PIC48" s="27" t="e">
        <f>IRR(PIC42:PKB42)</f>
        <v>#NUM!</v>
      </c>
      <c r="PID48" s="36">
        <f>IRRm(PIC42:PKB42)</f>
        <v>1.0999999999999999</v>
      </c>
      <c r="PIE48" s="36"/>
      <c r="PIF48" s="36"/>
      <c r="PIG48" s="27" t="e">
        <f>IRR(PIG42:PKF42)</f>
        <v>#NUM!</v>
      </c>
      <c r="PIH48" s="36">
        <f>IRRm(PIG42:PKF42)</f>
        <v>1.0999999999999999</v>
      </c>
      <c r="PII48" s="36"/>
      <c r="PIJ48" s="36"/>
      <c r="PIK48" s="27" t="e">
        <f>IRR(PIK42:PKJ42)</f>
        <v>#NUM!</v>
      </c>
      <c r="PIL48" s="36">
        <f>IRRm(PIK42:PKJ42)</f>
        <v>1.0999999999999999</v>
      </c>
      <c r="PIM48" s="36"/>
      <c r="PIN48" s="36"/>
      <c r="PIO48" s="27" t="e">
        <f>IRR(PIO42:PKN42)</f>
        <v>#NUM!</v>
      </c>
      <c r="PIP48" s="36">
        <f>IRRm(PIO42:PKN42)</f>
        <v>1.0999999999999999</v>
      </c>
      <c r="PIQ48" s="36"/>
      <c r="PIR48" s="36"/>
      <c r="PIS48" s="27" t="e">
        <f>IRR(PIS42:PKR42)</f>
        <v>#NUM!</v>
      </c>
      <c r="PIT48" s="36">
        <f>IRRm(PIS42:PKR42)</f>
        <v>1.0999999999999999</v>
      </c>
      <c r="PIU48" s="36"/>
      <c r="PIV48" s="36"/>
      <c r="PIW48" s="27" t="e">
        <f>IRR(PIW42:PKV42)</f>
        <v>#NUM!</v>
      </c>
      <c r="PIX48" s="36">
        <f>IRRm(PIW42:PKV42)</f>
        <v>1.0999999999999999</v>
      </c>
      <c r="PIY48" s="36"/>
      <c r="PIZ48" s="36"/>
      <c r="PJA48" s="27" t="e">
        <f>IRR(PJA42:PKZ42)</f>
        <v>#NUM!</v>
      </c>
      <c r="PJB48" s="36">
        <f>IRRm(PJA42:PKZ42)</f>
        <v>1.0999999999999999</v>
      </c>
      <c r="PJC48" s="36"/>
      <c r="PJD48" s="36"/>
      <c r="PJE48" s="27" t="e">
        <f>IRR(PJE42:PLD42)</f>
        <v>#NUM!</v>
      </c>
      <c r="PJF48" s="36">
        <f>IRRm(PJE42:PLD42)</f>
        <v>1.0999999999999999</v>
      </c>
      <c r="PJG48" s="36"/>
      <c r="PJH48" s="36"/>
      <c r="PJI48" s="27" t="e">
        <f>IRR(PJI42:PLH42)</f>
        <v>#NUM!</v>
      </c>
      <c r="PJJ48" s="36">
        <f>IRRm(PJI42:PLH42)</f>
        <v>1.0999999999999999</v>
      </c>
      <c r="PJK48" s="36"/>
      <c r="PJL48" s="36"/>
      <c r="PJM48" s="27" t="e">
        <f>IRR(PJM42:PLL42)</f>
        <v>#NUM!</v>
      </c>
      <c r="PJN48" s="36">
        <f>IRRm(PJM42:PLL42)</f>
        <v>1.0999999999999999</v>
      </c>
      <c r="PJO48" s="36"/>
      <c r="PJP48" s="36"/>
      <c r="PJQ48" s="27" t="e">
        <f>IRR(PJQ42:PLP42)</f>
        <v>#NUM!</v>
      </c>
      <c r="PJR48" s="36">
        <f>IRRm(PJQ42:PLP42)</f>
        <v>1.0999999999999999</v>
      </c>
      <c r="PJS48" s="36"/>
      <c r="PJT48" s="36"/>
      <c r="PJU48" s="27" t="e">
        <f>IRR(PJU42:PLT42)</f>
        <v>#NUM!</v>
      </c>
      <c r="PJV48" s="36">
        <f>IRRm(PJU42:PLT42)</f>
        <v>1.0999999999999999</v>
      </c>
      <c r="PJW48" s="36"/>
      <c r="PJX48" s="36"/>
      <c r="PJY48" s="27" t="e">
        <f>IRR(PJY42:PLX42)</f>
        <v>#NUM!</v>
      </c>
      <c r="PJZ48" s="36">
        <f>IRRm(PJY42:PLX42)</f>
        <v>1.0999999999999999</v>
      </c>
      <c r="PKA48" s="36"/>
      <c r="PKB48" s="36"/>
      <c r="PKC48" s="27" t="e">
        <f>IRR(PKC42:PMB42)</f>
        <v>#NUM!</v>
      </c>
      <c r="PKD48" s="36">
        <f>IRRm(PKC42:PMB42)</f>
        <v>1.0999999999999999</v>
      </c>
      <c r="PKE48" s="36"/>
      <c r="PKF48" s="36"/>
      <c r="PKG48" s="27" t="e">
        <f>IRR(PKG42:PMF42)</f>
        <v>#NUM!</v>
      </c>
      <c r="PKH48" s="36">
        <f>IRRm(PKG42:PMF42)</f>
        <v>1.0999999999999999</v>
      </c>
      <c r="PKI48" s="36"/>
      <c r="PKJ48" s="36"/>
      <c r="PKK48" s="27" t="e">
        <f>IRR(PKK42:PMJ42)</f>
        <v>#NUM!</v>
      </c>
      <c r="PKL48" s="36">
        <f>IRRm(PKK42:PMJ42)</f>
        <v>1.0999999999999999</v>
      </c>
      <c r="PKM48" s="36"/>
      <c r="PKN48" s="36"/>
      <c r="PKO48" s="27" t="e">
        <f>IRR(PKO42:PMN42)</f>
        <v>#NUM!</v>
      </c>
      <c r="PKP48" s="36">
        <f>IRRm(PKO42:PMN42)</f>
        <v>1.0999999999999999</v>
      </c>
      <c r="PKQ48" s="36"/>
      <c r="PKR48" s="36"/>
      <c r="PKS48" s="27" t="e">
        <f>IRR(PKS42:PMR42)</f>
        <v>#NUM!</v>
      </c>
      <c r="PKT48" s="36">
        <f>IRRm(PKS42:PMR42)</f>
        <v>1.0999999999999999</v>
      </c>
      <c r="PKU48" s="36"/>
      <c r="PKV48" s="36"/>
      <c r="PKW48" s="27" t="e">
        <f>IRR(PKW42:PMV42)</f>
        <v>#NUM!</v>
      </c>
      <c r="PKX48" s="36">
        <f>IRRm(PKW42:PMV42)</f>
        <v>1.0999999999999999</v>
      </c>
      <c r="PKY48" s="36"/>
      <c r="PKZ48" s="36"/>
      <c r="PLA48" s="27" t="e">
        <f>IRR(PLA42:PMZ42)</f>
        <v>#NUM!</v>
      </c>
      <c r="PLB48" s="36">
        <f>IRRm(PLA42:PMZ42)</f>
        <v>1.0999999999999999</v>
      </c>
      <c r="PLC48" s="36"/>
      <c r="PLD48" s="36"/>
      <c r="PLE48" s="27" t="e">
        <f>IRR(PLE42:PND42)</f>
        <v>#NUM!</v>
      </c>
      <c r="PLF48" s="36">
        <f>IRRm(PLE42:PND42)</f>
        <v>1.0999999999999999</v>
      </c>
      <c r="PLG48" s="36"/>
      <c r="PLH48" s="36"/>
      <c r="PLI48" s="27" t="e">
        <f>IRR(PLI42:PNH42)</f>
        <v>#NUM!</v>
      </c>
      <c r="PLJ48" s="36">
        <f>IRRm(PLI42:PNH42)</f>
        <v>1.0999999999999999</v>
      </c>
      <c r="PLK48" s="36"/>
      <c r="PLL48" s="36"/>
      <c r="PLM48" s="27" t="e">
        <f>IRR(PLM42:PNL42)</f>
        <v>#NUM!</v>
      </c>
      <c r="PLN48" s="36">
        <f>IRRm(PLM42:PNL42)</f>
        <v>1.0999999999999999</v>
      </c>
      <c r="PLO48" s="36"/>
      <c r="PLP48" s="36"/>
      <c r="PLQ48" s="27" t="e">
        <f>IRR(PLQ42:PNP42)</f>
        <v>#NUM!</v>
      </c>
      <c r="PLR48" s="36">
        <f>IRRm(PLQ42:PNP42)</f>
        <v>1.0999999999999999</v>
      </c>
      <c r="PLS48" s="36"/>
      <c r="PLT48" s="36"/>
      <c r="PLU48" s="27" t="e">
        <f>IRR(PLU42:PNT42)</f>
        <v>#NUM!</v>
      </c>
      <c r="PLV48" s="36">
        <f>IRRm(PLU42:PNT42)</f>
        <v>1.0999999999999999</v>
      </c>
      <c r="PLW48" s="36"/>
      <c r="PLX48" s="36"/>
      <c r="PLY48" s="27" t="e">
        <f>IRR(PLY42:PNX42)</f>
        <v>#NUM!</v>
      </c>
      <c r="PLZ48" s="36">
        <f>IRRm(PLY42:PNX42)</f>
        <v>1.0999999999999999</v>
      </c>
      <c r="PMA48" s="36"/>
      <c r="PMB48" s="36"/>
      <c r="PMC48" s="27" t="e">
        <f>IRR(PMC42:POB42)</f>
        <v>#NUM!</v>
      </c>
      <c r="PMD48" s="36">
        <f>IRRm(PMC42:POB42)</f>
        <v>1.0999999999999999</v>
      </c>
      <c r="PME48" s="36"/>
      <c r="PMF48" s="36"/>
      <c r="PMG48" s="27" t="e">
        <f>IRR(PMG42:POF42)</f>
        <v>#NUM!</v>
      </c>
      <c r="PMH48" s="36">
        <f>IRRm(PMG42:POF42)</f>
        <v>1.0999999999999999</v>
      </c>
      <c r="PMI48" s="36"/>
      <c r="PMJ48" s="36"/>
      <c r="PMK48" s="27" t="e">
        <f>IRR(PMK42:POJ42)</f>
        <v>#NUM!</v>
      </c>
      <c r="PML48" s="36">
        <f>IRRm(PMK42:POJ42)</f>
        <v>1.0999999999999999</v>
      </c>
      <c r="PMM48" s="36"/>
      <c r="PMN48" s="36"/>
      <c r="PMO48" s="27" t="e">
        <f>IRR(PMO42:PON42)</f>
        <v>#NUM!</v>
      </c>
      <c r="PMP48" s="36">
        <f>IRRm(PMO42:PON42)</f>
        <v>1.0999999999999999</v>
      </c>
      <c r="PMQ48" s="36"/>
      <c r="PMR48" s="36"/>
      <c r="PMS48" s="27" t="e">
        <f>IRR(PMS42:POR42)</f>
        <v>#NUM!</v>
      </c>
      <c r="PMT48" s="36">
        <f>IRRm(PMS42:POR42)</f>
        <v>1.0999999999999999</v>
      </c>
      <c r="PMU48" s="36"/>
      <c r="PMV48" s="36"/>
      <c r="PMW48" s="27" t="e">
        <f>IRR(PMW42:POV42)</f>
        <v>#NUM!</v>
      </c>
      <c r="PMX48" s="36">
        <f>IRRm(PMW42:POV42)</f>
        <v>1.0999999999999999</v>
      </c>
      <c r="PMY48" s="36"/>
      <c r="PMZ48" s="36"/>
      <c r="PNA48" s="27" t="e">
        <f>IRR(PNA42:POZ42)</f>
        <v>#NUM!</v>
      </c>
      <c r="PNB48" s="36">
        <f>IRRm(PNA42:POZ42)</f>
        <v>1.0999999999999999</v>
      </c>
      <c r="PNC48" s="36"/>
      <c r="PND48" s="36"/>
      <c r="PNE48" s="27" t="e">
        <f>IRR(PNE42:PPD42)</f>
        <v>#NUM!</v>
      </c>
      <c r="PNF48" s="36">
        <f>IRRm(PNE42:PPD42)</f>
        <v>1.0999999999999999</v>
      </c>
      <c r="PNG48" s="36"/>
      <c r="PNH48" s="36"/>
      <c r="PNI48" s="27" t="e">
        <f>IRR(PNI42:PPH42)</f>
        <v>#NUM!</v>
      </c>
      <c r="PNJ48" s="36">
        <f>IRRm(PNI42:PPH42)</f>
        <v>1.0999999999999999</v>
      </c>
      <c r="PNK48" s="36"/>
      <c r="PNL48" s="36"/>
      <c r="PNM48" s="27" t="e">
        <f>IRR(PNM42:PPL42)</f>
        <v>#NUM!</v>
      </c>
      <c r="PNN48" s="36">
        <f>IRRm(PNM42:PPL42)</f>
        <v>1.0999999999999999</v>
      </c>
      <c r="PNO48" s="36"/>
      <c r="PNP48" s="36"/>
      <c r="PNQ48" s="27" t="e">
        <f>IRR(PNQ42:PPP42)</f>
        <v>#NUM!</v>
      </c>
      <c r="PNR48" s="36">
        <f>IRRm(PNQ42:PPP42)</f>
        <v>1.0999999999999999</v>
      </c>
      <c r="PNS48" s="36"/>
      <c r="PNT48" s="36"/>
      <c r="PNU48" s="27" t="e">
        <f>IRR(PNU42:PPT42)</f>
        <v>#NUM!</v>
      </c>
      <c r="PNV48" s="36">
        <f>IRRm(PNU42:PPT42)</f>
        <v>1.0999999999999999</v>
      </c>
      <c r="PNW48" s="36"/>
      <c r="PNX48" s="36"/>
      <c r="PNY48" s="27" t="e">
        <f>IRR(PNY42:PPX42)</f>
        <v>#NUM!</v>
      </c>
      <c r="PNZ48" s="36">
        <f>IRRm(PNY42:PPX42)</f>
        <v>1.0999999999999999</v>
      </c>
      <c r="POA48" s="36"/>
      <c r="POB48" s="36"/>
      <c r="POC48" s="27" t="e">
        <f>IRR(POC42:PQB42)</f>
        <v>#NUM!</v>
      </c>
      <c r="POD48" s="36">
        <f>IRRm(POC42:PQB42)</f>
        <v>1.0999999999999999</v>
      </c>
      <c r="POE48" s="36"/>
      <c r="POF48" s="36"/>
      <c r="POG48" s="27" t="e">
        <f>IRR(POG42:PQF42)</f>
        <v>#NUM!</v>
      </c>
      <c r="POH48" s="36">
        <f>IRRm(POG42:PQF42)</f>
        <v>1.0999999999999999</v>
      </c>
      <c r="POI48" s="36"/>
      <c r="POJ48" s="36"/>
      <c r="POK48" s="27" t="e">
        <f>IRR(POK42:PQJ42)</f>
        <v>#NUM!</v>
      </c>
      <c r="POL48" s="36">
        <f>IRRm(POK42:PQJ42)</f>
        <v>1.0999999999999999</v>
      </c>
      <c r="POM48" s="36"/>
      <c r="PON48" s="36"/>
      <c r="POO48" s="27" t="e">
        <f>IRR(POO42:PQN42)</f>
        <v>#NUM!</v>
      </c>
      <c r="POP48" s="36">
        <f>IRRm(POO42:PQN42)</f>
        <v>1.0999999999999999</v>
      </c>
      <c r="POQ48" s="36"/>
      <c r="POR48" s="36"/>
      <c r="POS48" s="27" t="e">
        <f>IRR(POS42:PQR42)</f>
        <v>#NUM!</v>
      </c>
      <c r="POT48" s="36">
        <f>IRRm(POS42:PQR42)</f>
        <v>1.0999999999999999</v>
      </c>
      <c r="POU48" s="36"/>
      <c r="POV48" s="36"/>
      <c r="POW48" s="27" t="e">
        <f>IRR(POW42:PQV42)</f>
        <v>#NUM!</v>
      </c>
      <c r="POX48" s="36">
        <f>IRRm(POW42:PQV42)</f>
        <v>1.0999999999999999</v>
      </c>
      <c r="POY48" s="36"/>
      <c r="POZ48" s="36"/>
      <c r="PPA48" s="27" t="e">
        <f>IRR(PPA42:PQZ42)</f>
        <v>#NUM!</v>
      </c>
      <c r="PPB48" s="36">
        <f>IRRm(PPA42:PQZ42)</f>
        <v>1.0999999999999999</v>
      </c>
      <c r="PPC48" s="36"/>
      <c r="PPD48" s="36"/>
      <c r="PPE48" s="27" t="e">
        <f>IRR(PPE42:PRD42)</f>
        <v>#NUM!</v>
      </c>
      <c r="PPF48" s="36">
        <f>IRRm(PPE42:PRD42)</f>
        <v>1.0999999999999999</v>
      </c>
      <c r="PPG48" s="36"/>
      <c r="PPH48" s="36"/>
      <c r="PPI48" s="27" t="e">
        <f>IRR(PPI42:PRH42)</f>
        <v>#NUM!</v>
      </c>
      <c r="PPJ48" s="36">
        <f>IRRm(PPI42:PRH42)</f>
        <v>1.0999999999999999</v>
      </c>
      <c r="PPK48" s="36"/>
      <c r="PPL48" s="36"/>
      <c r="PPM48" s="27" t="e">
        <f>IRR(PPM42:PRL42)</f>
        <v>#NUM!</v>
      </c>
      <c r="PPN48" s="36">
        <f>IRRm(PPM42:PRL42)</f>
        <v>1.0999999999999999</v>
      </c>
      <c r="PPO48" s="36"/>
      <c r="PPP48" s="36"/>
      <c r="PPQ48" s="27" t="e">
        <f>IRR(PPQ42:PRP42)</f>
        <v>#NUM!</v>
      </c>
      <c r="PPR48" s="36">
        <f>IRRm(PPQ42:PRP42)</f>
        <v>1.0999999999999999</v>
      </c>
      <c r="PPS48" s="36"/>
      <c r="PPT48" s="36"/>
      <c r="PPU48" s="27" t="e">
        <f>IRR(PPU42:PRT42)</f>
        <v>#NUM!</v>
      </c>
      <c r="PPV48" s="36">
        <f>IRRm(PPU42:PRT42)</f>
        <v>1.0999999999999999</v>
      </c>
      <c r="PPW48" s="36"/>
      <c r="PPX48" s="36"/>
      <c r="PPY48" s="27" t="e">
        <f>IRR(PPY42:PRX42)</f>
        <v>#NUM!</v>
      </c>
      <c r="PPZ48" s="36">
        <f>IRRm(PPY42:PRX42)</f>
        <v>1.0999999999999999</v>
      </c>
      <c r="PQA48" s="36"/>
      <c r="PQB48" s="36"/>
      <c r="PQC48" s="27" t="e">
        <f>IRR(PQC42:PSB42)</f>
        <v>#NUM!</v>
      </c>
      <c r="PQD48" s="36">
        <f>IRRm(PQC42:PSB42)</f>
        <v>1.0999999999999999</v>
      </c>
      <c r="PQE48" s="36"/>
      <c r="PQF48" s="36"/>
      <c r="PQG48" s="27" t="e">
        <f>IRR(PQG42:PSF42)</f>
        <v>#NUM!</v>
      </c>
      <c r="PQH48" s="36">
        <f>IRRm(PQG42:PSF42)</f>
        <v>1.0999999999999999</v>
      </c>
      <c r="PQI48" s="36"/>
      <c r="PQJ48" s="36"/>
      <c r="PQK48" s="27" t="e">
        <f>IRR(PQK42:PSJ42)</f>
        <v>#NUM!</v>
      </c>
      <c r="PQL48" s="36">
        <f>IRRm(PQK42:PSJ42)</f>
        <v>1.0999999999999999</v>
      </c>
      <c r="PQM48" s="36"/>
      <c r="PQN48" s="36"/>
      <c r="PQO48" s="27" t="e">
        <f>IRR(PQO42:PSN42)</f>
        <v>#NUM!</v>
      </c>
      <c r="PQP48" s="36">
        <f>IRRm(PQO42:PSN42)</f>
        <v>1.0999999999999999</v>
      </c>
      <c r="PQQ48" s="36"/>
      <c r="PQR48" s="36"/>
      <c r="PQS48" s="27" t="e">
        <f>IRR(PQS42:PSR42)</f>
        <v>#NUM!</v>
      </c>
      <c r="PQT48" s="36">
        <f>IRRm(PQS42:PSR42)</f>
        <v>1.0999999999999999</v>
      </c>
      <c r="PQU48" s="36"/>
      <c r="PQV48" s="36"/>
      <c r="PQW48" s="27" t="e">
        <f>IRR(PQW42:PSV42)</f>
        <v>#NUM!</v>
      </c>
      <c r="PQX48" s="36">
        <f>IRRm(PQW42:PSV42)</f>
        <v>1.0999999999999999</v>
      </c>
      <c r="PQY48" s="36"/>
      <c r="PQZ48" s="36"/>
      <c r="PRA48" s="27" t="e">
        <f>IRR(PRA42:PSZ42)</f>
        <v>#NUM!</v>
      </c>
      <c r="PRB48" s="36">
        <f>IRRm(PRA42:PSZ42)</f>
        <v>1.0999999999999999</v>
      </c>
      <c r="PRC48" s="36"/>
      <c r="PRD48" s="36"/>
      <c r="PRE48" s="27" t="e">
        <f>IRR(PRE42:PTD42)</f>
        <v>#NUM!</v>
      </c>
      <c r="PRF48" s="36">
        <f>IRRm(PRE42:PTD42)</f>
        <v>1.0999999999999999</v>
      </c>
      <c r="PRG48" s="36"/>
      <c r="PRH48" s="36"/>
      <c r="PRI48" s="27" t="e">
        <f>IRR(PRI42:PTH42)</f>
        <v>#NUM!</v>
      </c>
      <c r="PRJ48" s="36">
        <f>IRRm(PRI42:PTH42)</f>
        <v>1.0999999999999999</v>
      </c>
      <c r="PRK48" s="36"/>
      <c r="PRL48" s="36"/>
      <c r="PRM48" s="27" t="e">
        <f>IRR(PRM42:PTL42)</f>
        <v>#NUM!</v>
      </c>
      <c r="PRN48" s="36">
        <f>IRRm(PRM42:PTL42)</f>
        <v>1.0999999999999999</v>
      </c>
      <c r="PRO48" s="36"/>
      <c r="PRP48" s="36"/>
      <c r="PRQ48" s="27" t="e">
        <f>IRR(PRQ42:PTP42)</f>
        <v>#NUM!</v>
      </c>
      <c r="PRR48" s="36">
        <f>IRRm(PRQ42:PTP42)</f>
        <v>1.0999999999999999</v>
      </c>
      <c r="PRS48" s="36"/>
      <c r="PRT48" s="36"/>
      <c r="PRU48" s="27" t="e">
        <f>IRR(PRU42:PTT42)</f>
        <v>#NUM!</v>
      </c>
      <c r="PRV48" s="36">
        <f>IRRm(PRU42:PTT42)</f>
        <v>1.0999999999999999</v>
      </c>
      <c r="PRW48" s="36"/>
      <c r="PRX48" s="36"/>
      <c r="PRY48" s="27" t="e">
        <f>IRR(PRY42:PTX42)</f>
        <v>#NUM!</v>
      </c>
      <c r="PRZ48" s="36">
        <f>IRRm(PRY42:PTX42)</f>
        <v>1.0999999999999999</v>
      </c>
      <c r="PSA48" s="36"/>
      <c r="PSB48" s="36"/>
      <c r="PSC48" s="27" t="e">
        <f>IRR(PSC42:PUB42)</f>
        <v>#NUM!</v>
      </c>
      <c r="PSD48" s="36">
        <f>IRRm(PSC42:PUB42)</f>
        <v>1.0999999999999999</v>
      </c>
      <c r="PSE48" s="36"/>
      <c r="PSF48" s="36"/>
      <c r="PSG48" s="27" t="e">
        <f>IRR(PSG42:PUF42)</f>
        <v>#NUM!</v>
      </c>
      <c r="PSH48" s="36">
        <f>IRRm(PSG42:PUF42)</f>
        <v>1.0999999999999999</v>
      </c>
      <c r="PSI48" s="36"/>
      <c r="PSJ48" s="36"/>
      <c r="PSK48" s="27" t="e">
        <f>IRR(PSK42:PUJ42)</f>
        <v>#NUM!</v>
      </c>
      <c r="PSL48" s="36">
        <f>IRRm(PSK42:PUJ42)</f>
        <v>1.0999999999999999</v>
      </c>
      <c r="PSM48" s="36"/>
      <c r="PSN48" s="36"/>
      <c r="PSO48" s="27" t="e">
        <f>IRR(PSO42:PUN42)</f>
        <v>#NUM!</v>
      </c>
      <c r="PSP48" s="36">
        <f>IRRm(PSO42:PUN42)</f>
        <v>1.0999999999999999</v>
      </c>
      <c r="PSQ48" s="36"/>
      <c r="PSR48" s="36"/>
      <c r="PSS48" s="27" t="e">
        <f>IRR(PSS42:PUR42)</f>
        <v>#NUM!</v>
      </c>
      <c r="PST48" s="36">
        <f>IRRm(PSS42:PUR42)</f>
        <v>1.0999999999999999</v>
      </c>
      <c r="PSU48" s="36"/>
      <c r="PSV48" s="36"/>
      <c r="PSW48" s="27" t="e">
        <f>IRR(PSW42:PUV42)</f>
        <v>#NUM!</v>
      </c>
      <c r="PSX48" s="36">
        <f>IRRm(PSW42:PUV42)</f>
        <v>1.0999999999999999</v>
      </c>
      <c r="PSY48" s="36"/>
      <c r="PSZ48" s="36"/>
      <c r="PTA48" s="27" t="e">
        <f>IRR(PTA42:PUZ42)</f>
        <v>#NUM!</v>
      </c>
      <c r="PTB48" s="36">
        <f>IRRm(PTA42:PUZ42)</f>
        <v>1.0999999999999999</v>
      </c>
      <c r="PTC48" s="36"/>
      <c r="PTD48" s="36"/>
      <c r="PTE48" s="27" t="e">
        <f>IRR(PTE42:PVD42)</f>
        <v>#NUM!</v>
      </c>
      <c r="PTF48" s="36">
        <f>IRRm(PTE42:PVD42)</f>
        <v>1.0999999999999999</v>
      </c>
      <c r="PTG48" s="36"/>
      <c r="PTH48" s="36"/>
      <c r="PTI48" s="27" t="e">
        <f>IRR(PTI42:PVH42)</f>
        <v>#NUM!</v>
      </c>
      <c r="PTJ48" s="36">
        <f>IRRm(PTI42:PVH42)</f>
        <v>1.0999999999999999</v>
      </c>
      <c r="PTK48" s="36"/>
      <c r="PTL48" s="36"/>
      <c r="PTM48" s="27" t="e">
        <f>IRR(PTM42:PVL42)</f>
        <v>#NUM!</v>
      </c>
      <c r="PTN48" s="36">
        <f>IRRm(PTM42:PVL42)</f>
        <v>1.0999999999999999</v>
      </c>
      <c r="PTO48" s="36"/>
      <c r="PTP48" s="36"/>
      <c r="PTQ48" s="27" t="e">
        <f>IRR(PTQ42:PVP42)</f>
        <v>#NUM!</v>
      </c>
      <c r="PTR48" s="36">
        <f>IRRm(PTQ42:PVP42)</f>
        <v>1.0999999999999999</v>
      </c>
      <c r="PTS48" s="36"/>
      <c r="PTT48" s="36"/>
      <c r="PTU48" s="27" t="e">
        <f>IRR(PTU42:PVT42)</f>
        <v>#NUM!</v>
      </c>
      <c r="PTV48" s="36">
        <f>IRRm(PTU42:PVT42)</f>
        <v>1.0999999999999999</v>
      </c>
      <c r="PTW48" s="36"/>
      <c r="PTX48" s="36"/>
      <c r="PTY48" s="27" t="e">
        <f>IRR(PTY42:PVX42)</f>
        <v>#NUM!</v>
      </c>
      <c r="PTZ48" s="36">
        <f>IRRm(PTY42:PVX42)</f>
        <v>1.0999999999999999</v>
      </c>
      <c r="PUA48" s="36"/>
      <c r="PUB48" s="36"/>
      <c r="PUC48" s="27" t="e">
        <f>IRR(PUC42:PWB42)</f>
        <v>#NUM!</v>
      </c>
      <c r="PUD48" s="36">
        <f>IRRm(PUC42:PWB42)</f>
        <v>1.0999999999999999</v>
      </c>
      <c r="PUE48" s="36"/>
      <c r="PUF48" s="36"/>
      <c r="PUG48" s="27" t="e">
        <f>IRR(PUG42:PWF42)</f>
        <v>#NUM!</v>
      </c>
      <c r="PUH48" s="36">
        <f>IRRm(PUG42:PWF42)</f>
        <v>1.0999999999999999</v>
      </c>
      <c r="PUI48" s="36"/>
      <c r="PUJ48" s="36"/>
      <c r="PUK48" s="27" t="e">
        <f>IRR(PUK42:PWJ42)</f>
        <v>#NUM!</v>
      </c>
      <c r="PUL48" s="36">
        <f>IRRm(PUK42:PWJ42)</f>
        <v>1.0999999999999999</v>
      </c>
      <c r="PUM48" s="36"/>
      <c r="PUN48" s="36"/>
      <c r="PUO48" s="27" t="e">
        <f>IRR(PUO42:PWN42)</f>
        <v>#NUM!</v>
      </c>
      <c r="PUP48" s="36">
        <f>IRRm(PUO42:PWN42)</f>
        <v>1.0999999999999999</v>
      </c>
      <c r="PUQ48" s="36"/>
      <c r="PUR48" s="36"/>
      <c r="PUS48" s="27" t="e">
        <f>IRR(PUS42:PWR42)</f>
        <v>#NUM!</v>
      </c>
      <c r="PUT48" s="36">
        <f>IRRm(PUS42:PWR42)</f>
        <v>1.0999999999999999</v>
      </c>
      <c r="PUU48" s="36"/>
      <c r="PUV48" s="36"/>
      <c r="PUW48" s="27" t="e">
        <f>IRR(PUW42:PWV42)</f>
        <v>#NUM!</v>
      </c>
      <c r="PUX48" s="36">
        <f>IRRm(PUW42:PWV42)</f>
        <v>1.0999999999999999</v>
      </c>
      <c r="PUY48" s="36"/>
      <c r="PUZ48" s="36"/>
      <c r="PVA48" s="27" t="e">
        <f>IRR(PVA42:PWZ42)</f>
        <v>#NUM!</v>
      </c>
      <c r="PVB48" s="36">
        <f>IRRm(PVA42:PWZ42)</f>
        <v>1.0999999999999999</v>
      </c>
      <c r="PVC48" s="36"/>
      <c r="PVD48" s="36"/>
      <c r="PVE48" s="27" t="e">
        <f>IRR(PVE42:PXD42)</f>
        <v>#NUM!</v>
      </c>
      <c r="PVF48" s="36">
        <f>IRRm(PVE42:PXD42)</f>
        <v>1.0999999999999999</v>
      </c>
      <c r="PVG48" s="36"/>
      <c r="PVH48" s="36"/>
      <c r="PVI48" s="27" t="e">
        <f>IRR(PVI42:PXH42)</f>
        <v>#NUM!</v>
      </c>
      <c r="PVJ48" s="36">
        <f>IRRm(PVI42:PXH42)</f>
        <v>1.0999999999999999</v>
      </c>
      <c r="PVK48" s="36"/>
      <c r="PVL48" s="36"/>
      <c r="PVM48" s="27" t="e">
        <f>IRR(PVM42:PXL42)</f>
        <v>#NUM!</v>
      </c>
      <c r="PVN48" s="36">
        <f>IRRm(PVM42:PXL42)</f>
        <v>1.0999999999999999</v>
      </c>
      <c r="PVO48" s="36"/>
      <c r="PVP48" s="36"/>
      <c r="PVQ48" s="27" t="e">
        <f>IRR(PVQ42:PXP42)</f>
        <v>#NUM!</v>
      </c>
      <c r="PVR48" s="36">
        <f>IRRm(PVQ42:PXP42)</f>
        <v>1.0999999999999999</v>
      </c>
      <c r="PVS48" s="36"/>
      <c r="PVT48" s="36"/>
      <c r="PVU48" s="27" t="e">
        <f>IRR(PVU42:PXT42)</f>
        <v>#NUM!</v>
      </c>
      <c r="PVV48" s="36">
        <f>IRRm(PVU42:PXT42)</f>
        <v>1.0999999999999999</v>
      </c>
      <c r="PVW48" s="36"/>
      <c r="PVX48" s="36"/>
      <c r="PVY48" s="27" t="e">
        <f>IRR(PVY42:PXX42)</f>
        <v>#NUM!</v>
      </c>
      <c r="PVZ48" s="36">
        <f>IRRm(PVY42:PXX42)</f>
        <v>1.0999999999999999</v>
      </c>
      <c r="PWA48" s="36"/>
      <c r="PWB48" s="36"/>
      <c r="PWC48" s="27" t="e">
        <f>IRR(PWC42:PYB42)</f>
        <v>#NUM!</v>
      </c>
      <c r="PWD48" s="36">
        <f>IRRm(PWC42:PYB42)</f>
        <v>1.0999999999999999</v>
      </c>
      <c r="PWE48" s="36"/>
      <c r="PWF48" s="36"/>
      <c r="PWG48" s="27" t="e">
        <f>IRR(PWG42:PYF42)</f>
        <v>#NUM!</v>
      </c>
      <c r="PWH48" s="36">
        <f>IRRm(PWG42:PYF42)</f>
        <v>1.0999999999999999</v>
      </c>
      <c r="PWI48" s="36"/>
      <c r="PWJ48" s="36"/>
      <c r="PWK48" s="27" t="e">
        <f>IRR(PWK42:PYJ42)</f>
        <v>#NUM!</v>
      </c>
      <c r="PWL48" s="36">
        <f>IRRm(PWK42:PYJ42)</f>
        <v>1.0999999999999999</v>
      </c>
      <c r="PWM48" s="36"/>
      <c r="PWN48" s="36"/>
      <c r="PWO48" s="27" t="e">
        <f>IRR(PWO42:PYN42)</f>
        <v>#NUM!</v>
      </c>
      <c r="PWP48" s="36">
        <f>IRRm(PWO42:PYN42)</f>
        <v>1.0999999999999999</v>
      </c>
      <c r="PWQ48" s="36"/>
      <c r="PWR48" s="36"/>
      <c r="PWS48" s="27" t="e">
        <f>IRR(PWS42:PYR42)</f>
        <v>#NUM!</v>
      </c>
      <c r="PWT48" s="36">
        <f>IRRm(PWS42:PYR42)</f>
        <v>1.0999999999999999</v>
      </c>
      <c r="PWU48" s="36"/>
      <c r="PWV48" s="36"/>
      <c r="PWW48" s="27" t="e">
        <f>IRR(PWW42:PYV42)</f>
        <v>#NUM!</v>
      </c>
      <c r="PWX48" s="36">
        <f>IRRm(PWW42:PYV42)</f>
        <v>1.0999999999999999</v>
      </c>
      <c r="PWY48" s="36"/>
      <c r="PWZ48" s="36"/>
      <c r="PXA48" s="27" t="e">
        <f>IRR(PXA42:PYZ42)</f>
        <v>#NUM!</v>
      </c>
      <c r="PXB48" s="36">
        <f>IRRm(PXA42:PYZ42)</f>
        <v>1.0999999999999999</v>
      </c>
      <c r="PXC48" s="36"/>
      <c r="PXD48" s="36"/>
      <c r="PXE48" s="27" t="e">
        <f>IRR(PXE42:PZD42)</f>
        <v>#NUM!</v>
      </c>
      <c r="PXF48" s="36">
        <f>IRRm(PXE42:PZD42)</f>
        <v>1.0999999999999999</v>
      </c>
      <c r="PXG48" s="36"/>
      <c r="PXH48" s="36"/>
      <c r="PXI48" s="27" t="e">
        <f>IRR(PXI42:PZH42)</f>
        <v>#NUM!</v>
      </c>
      <c r="PXJ48" s="36">
        <f>IRRm(PXI42:PZH42)</f>
        <v>1.0999999999999999</v>
      </c>
      <c r="PXK48" s="36"/>
      <c r="PXL48" s="36"/>
      <c r="PXM48" s="27" t="e">
        <f>IRR(PXM42:PZL42)</f>
        <v>#NUM!</v>
      </c>
      <c r="PXN48" s="36">
        <f>IRRm(PXM42:PZL42)</f>
        <v>1.0999999999999999</v>
      </c>
      <c r="PXO48" s="36"/>
      <c r="PXP48" s="36"/>
      <c r="PXQ48" s="27" t="e">
        <f>IRR(PXQ42:PZP42)</f>
        <v>#NUM!</v>
      </c>
      <c r="PXR48" s="36">
        <f>IRRm(PXQ42:PZP42)</f>
        <v>1.0999999999999999</v>
      </c>
      <c r="PXS48" s="36"/>
      <c r="PXT48" s="36"/>
      <c r="PXU48" s="27" t="e">
        <f>IRR(PXU42:PZT42)</f>
        <v>#NUM!</v>
      </c>
      <c r="PXV48" s="36">
        <f>IRRm(PXU42:PZT42)</f>
        <v>1.0999999999999999</v>
      </c>
      <c r="PXW48" s="36"/>
      <c r="PXX48" s="36"/>
      <c r="PXY48" s="27" t="e">
        <f>IRR(PXY42:PZX42)</f>
        <v>#NUM!</v>
      </c>
      <c r="PXZ48" s="36">
        <f>IRRm(PXY42:PZX42)</f>
        <v>1.0999999999999999</v>
      </c>
      <c r="PYA48" s="36"/>
      <c r="PYB48" s="36"/>
      <c r="PYC48" s="27" t="e">
        <f>IRR(PYC42:QAB42)</f>
        <v>#NUM!</v>
      </c>
      <c r="PYD48" s="36">
        <f>IRRm(PYC42:QAB42)</f>
        <v>1.0999999999999999</v>
      </c>
      <c r="PYE48" s="36"/>
      <c r="PYF48" s="36"/>
      <c r="PYG48" s="27" t="e">
        <f>IRR(PYG42:QAF42)</f>
        <v>#NUM!</v>
      </c>
      <c r="PYH48" s="36">
        <f>IRRm(PYG42:QAF42)</f>
        <v>1.0999999999999999</v>
      </c>
      <c r="PYI48" s="36"/>
      <c r="PYJ48" s="36"/>
      <c r="PYK48" s="27" t="e">
        <f>IRR(PYK42:QAJ42)</f>
        <v>#NUM!</v>
      </c>
      <c r="PYL48" s="36">
        <f>IRRm(PYK42:QAJ42)</f>
        <v>1.0999999999999999</v>
      </c>
      <c r="PYM48" s="36"/>
      <c r="PYN48" s="36"/>
      <c r="PYO48" s="27" t="e">
        <f>IRR(PYO42:QAN42)</f>
        <v>#NUM!</v>
      </c>
      <c r="PYP48" s="36">
        <f>IRRm(PYO42:QAN42)</f>
        <v>1.0999999999999999</v>
      </c>
      <c r="PYQ48" s="36"/>
      <c r="PYR48" s="36"/>
      <c r="PYS48" s="27" t="e">
        <f>IRR(PYS42:QAR42)</f>
        <v>#NUM!</v>
      </c>
      <c r="PYT48" s="36">
        <f>IRRm(PYS42:QAR42)</f>
        <v>1.0999999999999999</v>
      </c>
      <c r="PYU48" s="36"/>
      <c r="PYV48" s="36"/>
      <c r="PYW48" s="27" t="e">
        <f>IRR(PYW42:QAV42)</f>
        <v>#NUM!</v>
      </c>
      <c r="PYX48" s="36">
        <f>IRRm(PYW42:QAV42)</f>
        <v>1.0999999999999999</v>
      </c>
      <c r="PYY48" s="36"/>
      <c r="PYZ48" s="36"/>
      <c r="PZA48" s="27" t="e">
        <f>IRR(PZA42:QAZ42)</f>
        <v>#NUM!</v>
      </c>
      <c r="PZB48" s="36">
        <f>IRRm(PZA42:QAZ42)</f>
        <v>1.0999999999999999</v>
      </c>
      <c r="PZC48" s="36"/>
      <c r="PZD48" s="36"/>
      <c r="PZE48" s="27" t="e">
        <f>IRR(PZE42:QBD42)</f>
        <v>#NUM!</v>
      </c>
      <c r="PZF48" s="36">
        <f>IRRm(PZE42:QBD42)</f>
        <v>1.0999999999999999</v>
      </c>
      <c r="PZG48" s="36"/>
      <c r="PZH48" s="36"/>
      <c r="PZI48" s="27" t="e">
        <f>IRR(PZI42:QBH42)</f>
        <v>#NUM!</v>
      </c>
      <c r="PZJ48" s="36">
        <f>IRRm(PZI42:QBH42)</f>
        <v>1.0999999999999999</v>
      </c>
      <c r="PZK48" s="36"/>
      <c r="PZL48" s="36"/>
      <c r="PZM48" s="27" t="e">
        <f>IRR(PZM42:QBL42)</f>
        <v>#NUM!</v>
      </c>
      <c r="PZN48" s="36">
        <f>IRRm(PZM42:QBL42)</f>
        <v>1.0999999999999999</v>
      </c>
      <c r="PZO48" s="36"/>
      <c r="PZP48" s="36"/>
      <c r="PZQ48" s="27" t="e">
        <f>IRR(PZQ42:QBP42)</f>
        <v>#NUM!</v>
      </c>
      <c r="PZR48" s="36">
        <f>IRRm(PZQ42:QBP42)</f>
        <v>1.0999999999999999</v>
      </c>
      <c r="PZS48" s="36"/>
      <c r="PZT48" s="36"/>
      <c r="PZU48" s="27" t="e">
        <f>IRR(PZU42:QBT42)</f>
        <v>#NUM!</v>
      </c>
      <c r="PZV48" s="36">
        <f>IRRm(PZU42:QBT42)</f>
        <v>1.0999999999999999</v>
      </c>
      <c r="PZW48" s="36"/>
      <c r="PZX48" s="36"/>
      <c r="PZY48" s="27" t="e">
        <f>IRR(PZY42:QBX42)</f>
        <v>#NUM!</v>
      </c>
      <c r="PZZ48" s="36">
        <f>IRRm(PZY42:QBX42)</f>
        <v>1.0999999999999999</v>
      </c>
      <c r="QAA48" s="36"/>
      <c r="QAB48" s="36"/>
      <c r="QAC48" s="27" t="e">
        <f>IRR(QAC42:QCB42)</f>
        <v>#NUM!</v>
      </c>
      <c r="QAD48" s="36">
        <f>IRRm(QAC42:QCB42)</f>
        <v>1.0999999999999999</v>
      </c>
      <c r="QAE48" s="36"/>
      <c r="QAF48" s="36"/>
      <c r="QAG48" s="27" t="e">
        <f>IRR(QAG42:QCF42)</f>
        <v>#NUM!</v>
      </c>
      <c r="QAH48" s="36">
        <f>IRRm(QAG42:QCF42)</f>
        <v>1.0999999999999999</v>
      </c>
      <c r="QAI48" s="36"/>
      <c r="QAJ48" s="36"/>
      <c r="QAK48" s="27" t="e">
        <f>IRR(QAK42:QCJ42)</f>
        <v>#NUM!</v>
      </c>
      <c r="QAL48" s="36">
        <f>IRRm(QAK42:QCJ42)</f>
        <v>1.0999999999999999</v>
      </c>
      <c r="QAM48" s="36"/>
      <c r="QAN48" s="36"/>
      <c r="QAO48" s="27" t="e">
        <f>IRR(QAO42:QCN42)</f>
        <v>#NUM!</v>
      </c>
      <c r="QAP48" s="36">
        <f>IRRm(QAO42:QCN42)</f>
        <v>1.0999999999999999</v>
      </c>
      <c r="QAQ48" s="36"/>
      <c r="QAR48" s="36"/>
      <c r="QAS48" s="27" t="e">
        <f>IRR(QAS42:QCR42)</f>
        <v>#NUM!</v>
      </c>
      <c r="QAT48" s="36">
        <f>IRRm(QAS42:QCR42)</f>
        <v>1.0999999999999999</v>
      </c>
      <c r="QAU48" s="36"/>
      <c r="QAV48" s="36"/>
      <c r="QAW48" s="27" t="e">
        <f>IRR(QAW42:QCV42)</f>
        <v>#NUM!</v>
      </c>
      <c r="QAX48" s="36">
        <f>IRRm(QAW42:QCV42)</f>
        <v>1.0999999999999999</v>
      </c>
      <c r="QAY48" s="36"/>
      <c r="QAZ48" s="36"/>
      <c r="QBA48" s="27" t="e">
        <f>IRR(QBA42:QCZ42)</f>
        <v>#NUM!</v>
      </c>
      <c r="QBB48" s="36">
        <f>IRRm(QBA42:QCZ42)</f>
        <v>1.0999999999999999</v>
      </c>
      <c r="QBC48" s="36"/>
      <c r="QBD48" s="36"/>
      <c r="QBE48" s="27" t="e">
        <f>IRR(QBE42:QDD42)</f>
        <v>#NUM!</v>
      </c>
      <c r="QBF48" s="36">
        <f>IRRm(QBE42:QDD42)</f>
        <v>1.0999999999999999</v>
      </c>
      <c r="QBG48" s="36"/>
      <c r="QBH48" s="36"/>
      <c r="QBI48" s="27" t="e">
        <f>IRR(QBI42:QDH42)</f>
        <v>#NUM!</v>
      </c>
      <c r="QBJ48" s="36">
        <f>IRRm(QBI42:QDH42)</f>
        <v>1.0999999999999999</v>
      </c>
      <c r="QBK48" s="36"/>
      <c r="QBL48" s="36"/>
      <c r="QBM48" s="27" t="e">
        <f>IRR(QBM42:QDL42)</f>
        <v>#NUM!</v>
      </c>
      <c r="QBN48" s="36">
        <f>IRRm(QBM42:QDL42)</f>
        <v>1.0999999999999999</v>
      </c>
      <c r="QBO48" s="36"/>
      <c r="QBP48" s="36"/>
      <c r="QBQ48" s="27" t="e">
        <f>IRR(QBQ42:QDP42)</f>
        <v>#NUM!</v>
      </c>
      <c r="QBR48" s="36">
        <f>IRRm(QBQ42:QDP42)</f>
        <v>1.0999999999999999</v>
      </c>
      <c r="QBS48" s="36"/>
      <c r="QBT48" s="36"/>
      <c r="QBU48" s="27" t="e">
        <f>IRR(QBU42:QDT42)</f>
        <v>#NUM!</v>
      </c>
      <c r="QBV48" s="36">
        <f>IRRm(QBU42:QDT42)</f>
        <v>1.0999999999999999</v>
      </c>
      <c r="QBW48" s="36"/>
      <c r="QBX48" s="36"/>
      <c r="QBY48" s="27" t="e">
        <f>IRR(QBY42:QDX42)</f>
        <v>#NUM!</v>
      </c>
      <c r="QBZ48" s="36">
        <f>IRRm(QBY42:QDX42)</f>
        <v>1.0999999999999999</v>
      </c>
      <c r="QCA48" s="36"/>
      <c r="QCB48" s="36"/>
      <c r="QCC48" s="27" t="e">
        <f>IRR(QCC42:QEB42)</f>
        <v>#NUM!</v>
      </c>
      <c r="QCD48" s="36">
        <f>IRRm(QCC42:QEB42)</f>
        <v>1.0999999999999999</v>
      </c>
      <c r="QCE48" s="36"/>
      <c r="QCF48" s="36"/>
      <c r="QCG48" s="27" t="e">
        <f>IRR(QCG42:QEF42)</f>
        <v>#NUM!</v>
      </c>
      <c r="QCH48" s="36">
        <f>IRRm(QCG42:QEF42)</f>
        <v>1.0999999999999999</v>
      </c>
      <c r="QCI48" s="36"/>
      <c r="QCJ48" s="36"/>
      <c r="QCK48" s="27" t="e">
        <f>IRR(QCK42:QEJ42)</f>
        <v>#NUM!</v>
      </c>
      <c r="QCL48" s="36">
        <f>IRRm(QCK42:QEJ42)</f>
        <v>1.0999999999999999</v>
      </c>
      <c r="QCM48" s="36"/>
      <c r="QCN48" s="36"/>
      <c r="QCO48" s="27" t="e">
        <f>IRR(QCO42:QEN42)</f>
        <v>#NUM!</v>
      </c>
      <c r="QCP48" s="36">
        <f>IRRm(QCO42:QEN42)</f>
        <v>1.0999999999999999</v>
      </c>
      <c r="QCQ48" s="36"/>
      <c r="QCR48" s="36"/>
      <c r="QCS48" s="27" t="e">
        <f>IRR(QCS42:QER42)</f>
        <v>#NUM!</v>
      </c>
      <c r="QCT48" s="36">
        <f>IRRm(QCS42:QER42)</f>
        <v>1.0999999999999999</v>
      </c>
      <c r="QCU48" s="36"/>
      <c r="QCV48" s="36"/>
      <c r="QCW48" s="27" t="e">
        <f>IRR(QCW42:QEV42)</f>
        <v>#NUM!</v>
      </c>
      <c r="QCX48" s="36">
        <f>IRRm(QCW42:QEV42)</f>
        <v>1.0999999999999999</v>
      </c>
      <c r="QCY48" s="36"/>
      <c r="QCZ48" s="36"/>
      <c r="QDA48" s="27" t="e">
        <f>IRR(QDA42:QEZ42)</f>
        <v>#NUM!</v>
      </c>
      <c r="QDB48" s="36">
        <f>IRRm(QDA42:QEZ42)</f>
        <v>1.0999999999999999</v>
      </c>
      <c r="QDC48" s="36"/>
      <c r="QDD48" s="36"/>
      <c r="QDE48" s="27" t="e">
        <f>IRR(QDE42:QFD42)</f>
        <v>#NUM!</v>
      </c>
      <c r="QDF48" s="36">
        <f>IRRm(QDE42:QFD42)</f>
        <v>1.0999999999999999</v>
      </c>
      <c r="QDG48" s="36"/>
      <c r="QDH48" s="36"/>
      <c r="QDI48" s="27" t="e">
        <f>IRR(QDI42:QFH42)</f>
        <v>#NUM!</v>
      </c>
      <c r="QDJ48" s="36">
        <f>IRRm(QDI42:QFH42)</f>
        <v>1.0999999999999999</v>
      </c>
      <c r="QDK48" s="36"/>
      <c r="QDL48" s="36"/>
      <c r="QDM48" s="27" t="e">
        <f>IRR(QDM42:QFL42)</f>
        <v>#NUM!</v>
      </c>
      <c r="QDN48" s="36">
        <f>IRRm(QDM42:QFL42)</f>
        <v>1.0999999999999999</v>
      </c>
      <c r="QDO48" s="36"/>
      <c r="QDP48" s="36"/>
      <c r="QDQ48" s="27" t="e">
        <f>IRR(QDQ42:QFP42)</f>
        <v>#NUM!</v>
      </c>
      <c r="QDR48" s="36">
        <f>IRRm(QDQ42:QFP42)</f>
        <v>1.0999999999999999</v>
      </c>
      <c r="QDS48" s="36"/>
      <c r="QDT48" s="36"/>
      <c r="QDU48" s="27" t="e">
        <f>IRR(QDU42:QFT42)</f>
        <v>#NUM!</v>
      </c>
      <c r="QDV48" s="36">
        <f>IRRm(QDU42:QFT42)</f>
        <v>1.0999999999999999</v>
      </c>
      <c r="QDW48" s="36"/>
      <c r="QDX48" s="36"/>
      <c r="QDY48" s="27" t="e">
        <f>IRR(QDY42:QFX42)</f>
        <v>#NUM!</v>
      </c>
      <c r="QDZ48" s="36">
        <f>IRRm(QDY42:QFX42)</f>
        <v>1.0999999999999999</v>
      </c>
      <c r="QEA48" s="36"/>
      <c r="QEB48" s="36"/>
      <c r="QEC48" s="27" t="e">
        <f>IRR(QEC42:QGB42)</f>
        <v>#NUM!</v>
      </c>
      <c r="QED48" s="36">
        <f>IRRm(QEC42:QGB42)</f>
        <v>1.0999999999999999</v>
      </c>
      <c r="QEE48" s="36"/>
      <c r="QEF48" s="36"/>
      <c r="QEG48" s="27" t="e">
        <f>IRR(QEG42:QGF42)</f>
        <v>#NUM!</v>
      </c>
      <c r="QEH48" s="36">
        <f>IRRm(QEG42:QGF42)</f>
        <v>1.0999999999999999</v>
      </c>
      <c r="QEI48" s="36"/>
      <c r="QEJ48" s="36"/>
      <c r="QEK48" s="27" t="e">
        <f>IRR(QEK42:QGJ42)</f>
        <v>#NUM!</v>
      </c>
      <c r="QEL48" s="36">
        <f>IRRm(QEK42:QGJ42)</f>
        <v>1.0999999999999999</v>
      </c>
      <c r="QEM48" s="36"/>
      <c r="QEN48" s="36"/>
      <c r="QEO48" s="27" t="e">
        <f>IRR(QEO42:QGN42)</f>
        <v>#NUM!</v>
      </c>
      <c r="QEP48" s="36">
        <f>IRRm(QEO42:QGN42)</f>
        <v>1.0999999999999999</v>
      </c>
      <c r="QEQ48" s="36"/>
      <c r="QER48" s="36"/>
      <c r="QES48" s="27" t="e">
        <f>IRR(QES42:QGR42)</f>
        <v>#NUM!</v>
      </c>
      <c r="QET48" s="36">
        <f>IRRm(QES42:QGR42)</f>
        <v>1.0999999999999999</v>
      </c>
      <c r="QEU48" s="36"/>
      <c r="QEV48" s="36"/>
      <c r="QEW48" s="27" t="e">
        <f>IRR(QEW42:QGV42)</f>
        <v>#NUM!</v>
      </c>
      <c r="QEX48" s="36">
        <f>IRRm(QEW42:QGV42)</f>
        <v>1.0999999999999999</v>
      </c>
      <c r="QEY48" s="36"/>
      <c r="QEZ48" s="36"/>
      <c r="QFA48" s="27" t="e">
        <f>IRR(QFA42:QGZ42)</f>
        <v>#NUM!</v>
      </c>
      <c r="QFB48" s="36">
        <f>IRRm(QFA42:QGZ42)</f>
        <v>1.0999999999999999</v>
      </c>
      <c r="QFC48" s="36"/>
      <c r="QFD48" s="36"/>
      <c r="QFE48" s="27" t="e">
        <f>IRR(QFE42:QHD42)</f>
        <v>#NUM!</v>
      </c>
      <c r="QFF48" s="36">
        <f>IRRm(QFE42:QHD42)</f>
        <v>1.0999999999999999</v>
      </c>
      <c r="QFG48" s="36"/>
      <c r="QFH48" s="36"/>
      <c r="QFI48" s="27" t="e">
        <f>IRR(QFI42:QHH42)</f>
        <v>#NUM!</v>
      </c>
      <c r="QFJ48" s="36">
        <f>IRRm(QFI42:QHH42)</f>
        <v>1.0999999999999999</v>
      </c>
      <c r="QFK48" s="36"/>
      <c r="QFL48" s="36"/>
      <c r="QFM48" s="27" t="e">
        <f>IRR(QFM42:QHL42)</f>
        <v>#NUM!</v>
      </c>
      <c r="QFN48" s="36">
        <f>IRRm(QFM42:QHL42)</f>
        <v>1.0999999999999999</v>
      </c>
      <c r="QFO48" s="36"/>
      <c r="QFP48" s="36"/>
      <c r="QFQ48" s="27" t="e">
        <f>IRR(QFQ42:QHP42)</f>
        <v>#NUM!</v>
      </c>
      <c r="QFR48" s="36">
        <f>IRRm(QFQ42:QHP42)</f>
        <v>1.0999999999999999</v>
      </c>
      <c r="QFS48" s="36"/>
      <c r="QFT48" s="36"/>
      <c r="QFU48" s="27" t="e">
        <f>IRR(QFU42:QHT42)</f>
        <v>#NUM!</v>
      </c>
      <c r="QFV48" s="36">
        <f>IRRm(QFU42:QHT42)</f>
        <v>1.0999999999999999</v>
      </c>
      <c r="QFW48" s="36"/>
      <c r="QFX48" s="36"/>
      <c r="QFY48" s="27" t="e">
        <f>IRR(QFY42:QHX42)</f>
        <v>#NUM!</v>
      </c>
      <c r="QFZ48" s="36">
        <f>IRRm(QFY42:QHX42)</f>
        <v>1.0999999999999999</v>
      </c>
      <c r="QGA48" s="36"/>
      <c r="QGB48" s="36"/>
      <c r="QGC48" s="27" t="e">
        <f>IRR(QGC42:QIB42)</f>
        <v>#NUM!</v>
      </c>
      <c r="QGD48" s="36">
        <f>IRRm(QGC42:QIB42)</f>
        <v>1.0999999999999999</v>
      </c>
      <c r="QGE48" s="36"/>
      <c r="QGF48" s="36"/>
      <c r="QGG48" s="27" t="e">
        <f>IRR(QGG42:QIF42)</f>
        <v>#NUM!</v>
      </c>
      <c r="QGH48" s="36">
        <f>IRRm(QGG42:QIF42)</f>
        <v>1.0999999999999999</v>
      </c>
      <c r="QGI48" s="36"/>
      <c r="QGJ48" s="36"/>
      <c r="QGK48" s="27" t="e">
        <f>IRR(QGK42:QIJ42)</f>
        <v>#NUM!</v>
      </c>
      <c r="QGL48" s="36">
        <f>IRRm(QGK42:QIJ42)</f>
        <v>1.0999999999999999</v>
      </c>
      <c r="QGM48" s="36"/>
      <c r="QGN48" s="36"/>
      <c r="QGO48" s="27" t="e">
        <f>IRR(QGO42:QIN42)</f>
        <v>#NUM!</v>
      </c>
      <c r="QGP48" s="36">
        <f>IRRm(QGO42:QIN42)</f>
        <v>1.0999999999999999</v>
      </c>
      <c r="QGQ48" s="36"/>
      <c r="QGR48" s="36"/>
      <c r="QGS48" s="27" t="e">
        <f>IRR(QGS42:QIR42)</f>
        <v>#NUM!</v>
      </c>
      <c r="QGT48" s="36">
        <f>IRRm(QGS42:QIR42)</f>
        <v>1.0999999999999999</v>
      </c>
      <c r="QGU48" s="36"/>
      <c r="QGV48" s="36"/>
      <c r="QGW48" s="27" t="e">
        <f>IRR(QGW42:QIV42)</f>
        <v>#NUM!</v>
      </c>
      <c r="QGX48" s="36">
        <f>IRRm(QGW42:QIV42)</f>
        <v>1.0999999999999999</v>
      </c>
      <c r="QGY48" s="36"/>
      <c r="QGZ48" s="36"/>
      <c r="QHA48" s="27" t="e">
        <f>IRR(QHA42:QIZ42)</f>
        <v>#NUM!</v>
      </c>
      <c r="QHB48" s="36">
        <f>IRRm(QHA42:QIZ42)</f>
        <v>1.0999999999999999</v>
      </c>
      <c r="QHC48" s="36"/>
      <c r="QHD48" s="36"/>
      <c r="QHE48" s="27" t="e">
        <f>IRR(QHE42:QJD42)</f>
        <v>#NUM!</v>
      </c>
      <c r="QHF48" s="36">
        <f>IRRm(QHE42:QJD42)</f>
        <v>1.0999999999999999</v>
      </c>
      <c r="QHG48" s="36"/>
      <c r="QHH48" s="36"/>
      <c r="QHI48" s="27" t="e">
        <f>IRR(QHI42:QJH42)</f>
        <v>#NUM!</v>
      </c>
      <c r="QHJ48" s="36">
        <f>IRRm(QHI42:QJH42)</f>
        <v>1.0999999999999999</v>
      </c>
      <c r="QHK48" s="36"/>
      <c r="QHL48" s="36"/>
      <c r="QHM48" s="27" t="e">
        <f>IRR(QHM42:QJL42)</f>
        <v>#NUM!</v>
      </c>
      <c r="QHN48" s="36">
        <f>IRRm(QHM42:QJL42)</f>
        <v>1.0999999999999999</v>
      </c>
      <c r="QHO48" s="36"/>
      <c r="QHP48" s="36"/>
      <c r="QHQ48" s="27" t="e">
        <f>IRR(QHQ42:QJP42)</f>
        <v>#NUM!</v>
      </c>
      <c r="QHR48" s="36">
        <f>IRRm(QHQ42:QJP42)</f>
        <v>1.0999999999999999</v>
      </c>
      <c r="QHS48" s="36"/>
      <c r="QHT48" s="36"/>
      <c r="QHU48" s="27" t="e">
        <f>IRR(QHU42:QJT42)</f>
        <v>#NUM!</v>
      </c>
      <c r="QHV48" s="36">
        <f>IRRm(QHU42:QJT42)</f>
        <v>1.0999999999999999</v>
      </c>
      <c r="QHW48" s="36"/>
      <c r="QHX48" s="36"/>
      <c r="QHY48" s="27" t="e">
        <f>IRR(QHY42:QJX42)</f>
        <v>#NUM!</v>
      </c>
      <c r="QHZ48" s="36">
        <f>IRRm(QHY42:QJX42)</f>
        <v>1.0999999999999999</v>
      </c>
      <c r="QIA48" s="36"/>
      <c r="QIB48" s="36"/>
      <c r="QIC48" s="27" t="e">
        <f>IRR(QIC42:QKB42)</f>
        <v>#NUM!</v>
      </c>
      <c r="QID48" s="36">
        <f>IRRm(QIC42:QKB42)</f>
        <v>1.0999999999999999</v>
      </c>
      <c r="QIE48" s="36"/>
      <c r="QIF48" s="36"/>
      <c r="QIG48" s="27" t="e">
        <f>IRR(QIG42:QKF42)</f>
        <v>#NUM!</v>
      </c>
      <c r="QIH48" s="36">
        <f>IRRm(QIG42:QKF42)</f>
        <v>1.0999999999999999</v>
      </c>
      <c r="QII48" s="36"/>
      <c r="QIJ48" s="36"/>
      <c r="QIK48" s="27" t="e">
        <f>IRR(QIK42:QKJ42)</f>
        <v>#NUM!</v>
      </c>
      <c r="QIL48" s="36">
        <f>IRRm(QIK42:QKJ42)</f>
        <v>1.0999999999999999</v>
      </c>
      <c r="QIM48" s="36"/>
      <c r="QIN48" s="36"/>
      <c r="QIO48" s="27" t="e">
        <f>IRR(QIO42:QKN42)</f>
        <v>#NUM!</v>
      </c>
      <c r="QIP48" s="36">
        <f>IRRm(QIO42:QKN42)</f>
        <v>1.0999999999999999</v>
      </c>
      <c r="QIQ48" s="36"/>
      <c r="QIR48" s="36"/>
      <c r="QIS48" s="27" t="e">
        <f>IRR(QIS42:QKR42)</f>
        <v>#NUM!</v>
      </c>
      <c r="QIT48" s="36">
        <f>IRRm(QIS42:QKR42)</f>
        <v>1.0999999999999999</v>
      </c>
      <c r="QIU48" s="36"/>
      <c r="QIV48" s="36"/>
      <c r="QIW48" s="27" t="e">
        <f>IRR(QIW42:QKV42)</f>
        <v>#NUM!</v>
      </c>
      <c r="QIX48" s="36">
        <f>IRRm(QIW42:QKV42)</f>
        <v>1.0999999999999999</v>
      </c>
      <c r="QIY48" s="36"/>
      <c r="QIZ48" s="36"/>
      <c r="QJA48" s="27" t="e">
        <f>IRR(QJA42:QKZ42)</f>
        <v>#NUM!</v>
      </c>
      <c r="QJB48" s="36">
        <f>IRRm(QJA42:QKZ42)</f>
        <v>1.0999999999999999</v>
      </c>
      <c r="QJC48" s="36"/>
      <c r="QJD48" s="36"/>
      <c r="QJE48" s="27" t="e">
        <f>IRR(QJE42:QLD42)</f>
        <v>#NUM!</v>
      </c>
      <c r="QJF48" s="36">
        <f>IRRm(QJE42:QLD42)</f>
        <v>1.0999999999999999</v>
      </c>
      <c r="QJG48" s="36"/>
      <c r="QJH48" s="36"/>
      <c r="QJI48" s="27" t="e">
        <f>IRR(QJI42:QLH42)</f>
        <v>#NUM!</v>
      </c>
      <c r="QJJ48" s="36">
        <f>IRRm(QJI42:QLH42)</f>
        <v>1.0999999999999999</v>
      </c>
      <c r="QJK48" s="36"/>
      <c r="QJL48" s="36"/>
      <c r="QJM48" s="27" t="e">
        <f>IRR(QJM42:QLL42)</f>
        <v>#NUM!</v>
      </c>
      <c r="QJN48" s="36">
        <f>IRRm(QJM42:QLL42)</f>
        <v>1.0999999999999999</v>
      </c>
      <c r="QJO48" s="36"/>
      <c r="QJP48" s="36"/>
      <c r="QJQ48" s="27" t="e">
        <f>IRR(QJQ42:QLP42)</f>
        <v>#NUM!</v>
      </c>
      <c r="QJR48" s="36">
        <f>IRRm(QJQ42:QLP42)</f>
        <v>1.0999999999999999</v>
      </c>
      <c r="QJS48" s="36"/>
      <c r="QJT48" s="36"/>
      <c r="QJU48" s="27" t="e">
        <f>IRR(QJU42:QLT42)</f>
        <v>#NUM!</v>
      </c>
      <c r="QJV48" s="36">
        <f>IRRm(QJU42:QLT42)</f>
        <v>1.0999999999999999</v>
      </c>
      <c r="QJW48" s="36"/>
      <c r="QJX48" s="36"/>
      <c r="QJY48" s="27" t="e">
        <f>IRR(QJY42:QLX42)</f>
        <v>#NUM!</v>
      </c>
      <c r="QJZ48" s="36">
        <f>IRRm(QJY42:QLX42)</f>
        <v>1.0999999999999999</v>
      </c>
      <c r="QKA48" s="36"/>
      <c r="QKB48" s="36"/>
      <c r="QKC48" s="27" t="e">
        <f>IRR(QKC42:QMB42)</f>
        <v>#NUM!</v>
      </c>
      <c r="QKD48" s="36">
        <f>IRRm(QKC42:QMB42)</f>
        <v>1.0999999999999999</v>
      </c>
      <c r="QKE48" s="36"/>
      <c r="QKF48" s="36"/>
      <c r="QKG48" s="27" t="e">
        <f>IRR(QKG42:QMF42)</f>
        <v>#NUM!</v>
      </c>
      <c r="QKH48" s="36">
        <f>IRRm(QKG42:QMF42)</f>
        <v>1.0999999999999999</v>
      </c>
      <c r="QKI48" s="36"/>
      <c r="QKJ48" s="36"/>
      <c r="QKK48" s="27" t="e">
        <f>IRR(QKK42:QMJ42)</f>
        <v>#NUM!</v>
      </c>
      <c r="QKL48" s="36">
        <f>IRRm(QKK42:QMJ42)</f>
        <v>1.0999999999999999</v>
      </c>
      <c r="QKM48" s="36"/>
      <c r="QKN48" s="36"/>
      <c r="QKO48" s="27" t="e">
        <f>IRR(QKO42:QMN42)</f>
        <v>#NUM!</v>
      </c>
      <c r="QKP48" s="36">
        <f>IRRm(QKO42:QMN42)</f>
        <v>1.0999999999999999</v>
      </c>
      <c r="QKQ48" s="36"/>
      <c r="QKR48" s="36"/>
      <c r="QKS48" s="27" t="e">
        <f>IRR(QKS42:QMR42)</f>
        <v>#NUM!</v>
      </c>
      <c r="QKT48" s="36">
        <f>IRRm(QKS42:QMR42)</f>
        <v>1.0999999999999999</v>
      </c>
      <c r="QKU48" s="36"/>
      <c r="QKV48" s="36"/>
      <c r="QKW48" s="27" t="e">
        <f>IRR(QKW42:QMV42)</f>
        <v>#NUM!</v>
      </c>
      <c r="QKX48" s="36">
        <f>IRRm(QKW42:QMV42)</f>
        <v>1.0999999999999999</v>
      </c>
      <c r="QKY48" s="36"/>
      <c r="QKZ48" s="36"/>
      <c r="QLA48" s="27" t="e">
        <f>IRR(QLA42:QMZ42)</f>
        <v>#NUM!</v>
      </c>
      <c r="QLB48" s="36">
        <f>IRRm(QLA42:QMZ42)</f>
        <v>1.0999999999999999</v>
      </c>
      <c r="QLC48" s="36"/>
      <c r="QLD48" s="36"/>
      <c r="QLE48" s="27" t="e">
        <f>IRR(QLE42:QND42)</f>
        <v>#NUM!</v>
      </c>
      <c r="QLF48" s="36">
        <f>IRRm(QLE42:QND42)</f>
        <v>1.0999999999999999</v>
      </c>
      <c r="QLG48" s="36"/>
      <c r="QLH48" s="36"/>
      <c r="QLI48" s="27" t="e">
        <f>IRR(QLI42:QNH42)</f>
        <v>#NUM!</v>
      </c>
      <c r="QLJ48" s="36">
        <f>IRRm(QLI42:QNH42)</f>
        <v>1.0999999999999999</v>
      </c>
      <c r="QLK48" s="36"/>
      <c r="QLL48" s="36"/>
      <c r="QLM48" s="27" t="e">
        <f>IRR(QLM42:QNL42)</f>
        <v>#NUM!</v>
      </c>
      <c r="QLN48" s="36">
        <f>IRRm(QLM42:QNL42)</f>
        <v>1.0999999999999999</v>
      </c>
      <c r="QLO48" s="36"/>
      <c r="QLP48" s="36"/>
      <c r="QLQ48" s="27" t="e">
        <f>IRR(QLQ42:QNP42)</f>
        <v>#NUM!</v>
      </c>
      <c r="QLR48" s="36">
        <f>IRRm(QLQ42:QNP42)</f>
        <v>1.0999999999999999</v>
      </c>
      <c r="QLS48" s="36"/>
      <c r="QLT48" s="36"/>
      <c r="QLU48" s="27" t="e">
        <f>IRR(QLU42:QNT42)</f>
        <v>#NUM!</v>
      </c>
      <c r="QLV48" s="36">
        <f>IRRm(QLU42:QNT42)</f>
        <v>1.0999999999999999</v>
      </c>
      <c r="QLW48" s="36"/>
      <c r="QLX48" s="36"/>
      <c r="QLY48" s="27" t="e">
        <f>IRR(QLY42:QNX42)</f>
        <v>#NUM!</v>
      </c>
      <c r="QLZ48" s="36">
        <f>IRRm(QLY42:QNX42)</f>
        <v>1.0999999999999999</v>
      </c>
      <c r="QMA48" s="36"/>
      <c r="QMB48" s="36"/>
      <c r="QMC48" s="27" t="e">
        <f>IRR(QMC42:QOB42)</f>
        <v>#NUM!</v>
      </c>
      <c r="QMD48" s="36">
        <f>IRRm(QMC42:QOB42)</f>
        <v>1.0999999999999999</v>
      </c>
      <c r="QME48" s="36"/>
      <c r="QMF48" s="36"/>
      <c r="QMG48" s="27" t="e">
        <f>IRR(QMG42:QOF42)</f>
        <v>#NUM!</v>
      </c>
      <c r="QMH48" s="36">
        <f>IRRm(QMG42:QOF42)</f>
        <v>1.0999999999999999</v>
      </c>
      <c r="QMI48" s="36"/>
      <c r="QMJ48" s="36"/>
      <c r="QMK48" s="27" t="e">
        <f>IRR(QMK42:QOJ42)</f>
        <v>#NUM!</v>
      </c>
      <c r="QML48" s="36">
        <f>IRRm(QMK42:QOJ42)</f>
        <v>1.0999999999999999</v>
      </c>
      <c r="QMM48" s="36"/>
      <c r="QMN48" s="36"/>
      <c r="QMO48" s="27" t="e">
        <f>IRR(QMO42:QON42)</f>
        <v>#NUM!</v>
      </c>
      <c r="QMP48" s="36">
        <f>IRRm(QMO42:QON42)</f>
        <v>1.0999999999999999</v>
      </c>
      <c r="QMQ48" s="36"/>
      <c r="QMR48" s="36"/>
      <c r="QMS48" s="27" t="e">
        <f>IRR(QMS42:QOR42)</f>
        <v>#NUM!</v>
      </c>
      <c r="QMT48" s="36">
        <f>IRRm(QMS42:QOR42)</f>
        <v>1.0999999999999999</v>
      </c>
      <c r="QMU48" s="36"/>
      <c r="QMV48" s="36"/>
      <c r="QMW48" s="27" t="e">
        <f>IRR(QMW42:QOV42)</f>
        <v>#NUM!</v>
      </c>
      <c r="QMX48" s="36">
        <f>IRRm(QMW42:QOV42)</f>
        <v>1.0999999999999999</v>
      </c>
      <c r="QMY48" s="36"/>
      <c r="QMZ48" s="36"/>
      <c r="QNA48" s="27" t="e">
        <f>IRR(QNA42:QOZ42)</f>
        <v>#NUM!</v>
      </c>
      <c r="QNB48" s="36">
        <f>IRRm(QNA42:QOZ42)</f>
        <v>1.0999999999999999</v>
      </c>
      <c r="QNC48" s="36"/>
      <c r="QND48" s="36"/>
      <c r="QNE48" s="27" t="e">
        <f>IRR(QNE42:QPD42)</f>
        <v>#NUM!</v>
      </c>
      <c r="QNF48" s="36">
        <f>IRRm(QNE42:QPD42)</f>
        <v>1.0999999999999999</v>
      </c>
      <c r="QNG48" s="36"/>
      <c r="QNH48" s="36"/>
      <c r="QNI48" s="27" t="e">
        <f>IRR(QNI42:QPH42)</f>
        <v>#NUM!</v>
      </c>
      <c r="QNJ48" s="36">
        <f>IRRm(QNI42:QPH42)</f>
        <v>1.0999999999999999</v>
      </c>
      <c r="QNK48" s="36"/>
      <c r="QNL48" s="36"/>
      <c r="QNM48" s="27" t="e">
        <f>IRR(QNM42:QPL42)</f>
        <v>#NUM!</v>
      </c>
      <c r="QNN48" s="36">
        <f>IRRm(QNM42:QPL42)</f>
        <v>1.0999999999999999</v>
      </c>
      <c r="QNO48" s="36"/>
      <c r="QNP48" s="36"/>
      <c r="QNQ48" s="27" t="e">
        <f>IRR(QNQ42:QPP42)</f>
        <v>#NUM!</v>
      </c>
      <c r="QNR48" s="36">
        <f>IRRm(QNQ42:QPP42)</f>
        <v>1.0999999999999999</v>
      </c>
      <c r="QNS48" s="36"/>
      <c r="QNT48" s="36"/>
      <c r="QNU48" s="27" t="e">
        <f>IRR(QNU42:QPT42)</f>
        <v>#NUM!</v>
      </c>
      <c r="QNV48" s="36">
        <f>IRRm(QNU42:QPT42)</f>
        <v>1.0999999999999999</v>
      </c>
      <c r="QNW48" s="36"/>
      <c r="QNX48" s="36"/>
      <c r="QNY48" s="27" t="e">
        <f>IRR(QNY42:QPX42)</f>
        <v>#NUM!</v>
      </c>
      <c r="QNZ48" s="36">
        <f>IRRm(QNY42:QPX42)</f>
        <v>1.0999999999999999</v>
      </c>
      <c r="QOA48" s="36"/>
      <c r="QOB48" s="36"/>
      <c r="QOC48" s="27" t="e">
        <f>IRR(QOC42:QQB42)</f>
        <v>#NUM!</v>
      </c>
      <c r="QOD48" s="36">
        <f>IRRm(QOC42:QQB42)</f>
        <v>1.0999999999999999</v>
      </c>
      <c r="QOE48" s="36"/>
      <c r="QOF48" s="36"/>
      <c r="QOG48" s="27" t="e">
        <f>IRR(QOG42:QQF42)</f>
        <v>#NUM!</v>
      </c>
      <c r="QOH48" s="36">
        <f>IRRm(QOG42:QQF42)</f>
        <v>1.0999999999999999</v>
      </c>
      <c r="QOI48" s="36"/>
      <c r="QOJ48" s="36"/>
      <c r="QOK48" s="27" t="e">
        <f>IRR(QOK42:QQJ42)</f>
        <v>#NUM!</v>
      </c>
      <c r="QOL48" s="36">
        <f>IRRm(QOK42:QQJ42)</f>
        <v>1.0999999999999999</v>
      </c>
      <c r="QOM48" s="36"/>
      <c r="QON48" s="36"/>
      <c r="QOO48" s="27" t="e">
        <f>IRR(QOO42:QQN42)</f>
        <v>#NUM!</v>
      </c>
      <c r="QOP48" s="36">
        <f>IRRm(QOO42:QQN42)</f>
        <v>1.0999999999999999</v>
      </c>
      <c r="QOQ48" s="36"/>
      <c r="QOR48" s="36"/>
      <c r="QOS48" s="27" t="e">
        <f>IRR(QOS42:QQR42)</f>
        <v>#NUM!</v>
      </c>
      <c r="QOT48" s="36">
        <f>IRRm(QOS42:QQR42)</f>
        <v>1.0999999999999999</v>
      </c>
      <c r="QOU48" s="36"/>
      <c r="QOV48" s="36"/>
      <c r="QOW48" s="27" t="e">
        <f>IRR(QOW42:QQV42)</f>
        <v>#NUM!</v>
      </c>
      <c r="QOX48" s="36">
        <f>IRRm(QOW42:QQV42)</f>
        <v>1.0999999999999999</v>
      </c>
      <c r="QOY48" s="36"/>
      <c r="QOZ48" s="36"/>
      <c r="QPA48" s="27" t="e">
        <f>IRR(QPA42:QQZ42)</f>
        <v>#NUM!</v>
      </c>
      <c r="QPB48" s="36">
        <f>IRRm(QPA42:QQZ42)</f>
        <v>1.0999999999999999</v>
      </c>
      <c r="QPC48" s="36"/>
      <c r="QPD48" s="36"/>
      <c r="QPE48" s="27" t="e">
        <f>IRR(QPE42:QRD42)</f>
        <v>#NUM!</v>
      </c>
      <c r="QPF48" s="36">
        <f>IRRm(QPE42:QRD42)</f>
        <v>1.0999999999999999</v>
      </c>
      <c r="QPG48" s="36"/>
      <c r="QPH48" s="36"/>
      <c r="QPI48" s="27" t="e">
        <f>IRR(QPI42:QRH42)</f>
        <v>#NUM!</v>
      </c>
      <c r="QPJ48" s="36">
        <f>IRRm(QPI42:QRH42)</f>
        <v>1.0999999999999999</v>
      </c>
      <c r="QPK48" s="36"/>
      <c r="QPL48" s="36"/>
      <c r="QPM48" s="27" t="e">
        <f>IRR(QPM42:QRL42)</f>
        <v>#NUM!</v>
      </c>
      <c r="QPN48" s="36">
        <f>IRRm(QPM42:QRL42)</f>
        <v>1.0999999999999999</v>
      </c>
      <c r="QPO48" s="36"/>
      <c r="QPP48" s="36"/>
      <c r="QPQ48" s="27" t="e">
        <f>IRR(QPQ42:QRP42)</f>
        <v>#NUM!</v>
      </c>
      <c r="QPR48" s="36">
        <f>IRRm(QPQ42:QRP42)</f>
        <v>1.0999999999999999</v>
      </c>
      <c r="QPS48" s="36"/>
      <c r="QPT48" s="36"/>
      <c r="QPU48" s="27" t="e">
        <f>IRR(QPU42:QRT42)</f>
        <v>#NUM!</v>
      </c>
      <c r="QPV48" s="36">
        <f>IRRm(QPU42:QRT42)</f>
        <v>1.0999999999999999</v>
      </c>
      <c r="QPW48" s="36"/>
      <c r="QPX48" s="36"/>
      <c r="QPY48" s="27" t="e">
        <f>IRR(QPY42:QRX42)</f>
        <v>#NUM!</v>
      </c>
      <c r="QPZ48" s="36">
        <f>IRRm(QPY42:QRX42)</f>
        <v>1.0999999999999999</v>
      </c>
      <c r="QQA48" s="36"/>
      <c r="QQB48" s="36"/>
      <c r="QQC48" s="27" t="e">
        <f>IRR(QQC42:QSB42)</f>
        <v>#NUM!</v>
      </c>
      <c r="QQD48" s="36">
        <f>IRRm(QQC42:QSB42)</f>
        <v>1.0999999999999999</v>
      </c>
      <c r="QQE48" s="36"/>
      <c r="QQF48" s="36"/>
      <c r="QQG48" s="27" t="e">
        <f>IRR(QQG42:QSF42)</f>
        <v>#NUM!</v>
      </c>
      <c r="QQH48" s="36">
        <f>IRRm(QQG42:QSF42)</f>
        <v>1.0999999999999999</v>
      </c>
      <c r="QQI48" s="36"/>
      <c r="QQJ48" s="36"/>
      <c r="QQK48" s="27" t="e">
        <f>IRR(QQK42:QSJ42)</f>
        <v>#NUM!</v>
      </c>
      <c r="QQL48" s="36">
        <f>IRRm(QQK42:QSJ42)</f>
        <v>1.0999999999999999</v>
      </c>
      <c r="QQM48" s="36"/>
      <c r="QQN48" s="36"/>
      <c r="QQO48" s="27" t="e">
        <f>IRR(QQO42:QSN42)</f>
        <v>#NUM!</v>
      </c>
      <c r="QQP48" s="36">
        <f>IRRm(QQO42:QSN42)</f>
        <v>1.0999999999999999</v>
      </c>
      <c r="QQQ48" s="36"/>
      <c r="QQR48" s="36"/>
      <c r="QQS48" s="27" t="e">
        <f>IRR(QQS42:QSR42)</f>
        <v>#NUM!</v>
      </c>
      <c r="QQT48" s="36">
        <f>IRRm(QQS42:QSR42)</f>
        <v>1.0999999999999999</v>
      </c>
      <c r="QQU48" s="36"/>
      <c r="QQV48" s="36"/>
      <c r="QQW48" s="27" t="e">
        <f>IRR(QQW42:QSV42)</f>
        <v>#NUM!</v>
      </c>
      <c r="QQX48" s="36">
        <f>IRRm(QQW42:QSV42)</f>
        <v>1.0999999999999999</v>
      </c>
      <c r="QQY48" s="36"/>
      <c r="QQZ48" s="36"/>
      <c r="QRA48" s="27" t="e">
        <f>IRR(QRA42:QSZ42)</f>
        <v>#NUM!</v>
      </c>
      <c r="QRB48" s="36">
        <f>IRRm(QRA42:QSZ42)</f>
        <v>1.0999999999999999</v>
      </c>
      <c r="QRC48" s="36"/>
      <c r="QRD48" s="36"/>
      <c r="QRE48" s="27" t="e">
        <f>IRR(QRE42:QTD42)</f>
        <v>#NUM!</v>
      </c>
      <c r="QRF48" s="36">
        <f>IRRm(QRE42:QTD42)</f>
        <v>1.0999999999999999</v>
      </c>
      <c r="QRG48" s="36"/>
      <c r="QRH48" s="36"/>
      <c r="QRI48" s="27" t="e">
        <f>IRR(QRI42:QTH42)</f>
        <v>#NUM!</v>
      </c>
      <c r="QRJ48" s="36">
        <f>IRRm(QRI42:QTH42)</f>
        <v>1.0999999999999999</v>
      </c>
      <c r="QRK48" s="36"/>
      <c r="QRL48" s="36"/>
      <c r="QRM48" s="27" t="e">
        <f>IRR(QRM42:QTL42)</f>
        <v>#NUM!</v>
      </c>
      <c r="QRN48" s="36">
        <f>IRRm(QRM42:QTL42)</f>
        <v>1.0999999999999999</v>
      </c>
      <c r="QRO48" s="36"/>
      <c r="QRP48" s="36"/>
      <c r="QRQ48" s="27" t="e">
        <f>IRR(QRQ42:QTP42)</f>
        <v>#NUM!</v>
      </c>
      <c r="QRR48" s="36">
        <f>IRRm(QRQ42:QTP42)</f>
        <v>1.0999999999999999</v>
      </c>
      <c r="QRS48" s="36"/>
      <c r="QRT48" s="36"/>
      <c r="QRU48" s="27" t="e">
        <f>IRR(QRU42:QTT42)</f>
        <v>#NUM!</v>
      </c>
      <c r="QRV48" s="36">
        <f>IRRm(QRU42:QTT42)</f>
        <v>1.0999999999999999</v>
      </c>
      <c r="QRW48" s="36"/>
      <c r="QRX48" s="36"/>
      <c r="QRY48" s="27" t="e">
        <f>IRR(QRY42:QTX42)</f>
        <v>#NUM!</v>
      </c>
      <c r="QRZ48" s="36">
        <f>IRRm(QRY42:QTX42)</f>
        <v>1.0999999999999999</v>
      </c>
      <c r="QSA48" s="36"/>
      <c r="QSB48" s="36"/>
      <c r="QSC48" s="27" t="e">
        <f>IRR(QSC42:QUB42)</f>
        <v>#NUM!</v>
      </c>
      <c r="QSD48" s="36">
        <f>IRRm(QSC42:QUB42)</f>
        <v>1.0999999999999999</v>
      </c>
      <c r="QSE48" s="36"/>
      <c r="QSF48" s="36"/>
      <c r="QSG48" s="27" t="e">
        <f>IRR(QSG42:QUF42)</f>
        <v>#NUM!</v>
      </c>
      <c r="QSH48" s="36">
        <f>IRRm(QSG42:QUF42)</f>
        <v>1.0999999999999999</v>
      </c>
      <c r="QSI48" s="36"/>
      <c r="QSJ48" s="36"/>
      <c r="QSK48" s="27" t="e">
        <f>IRR(QSK42:QUJ42)</f>
        <v>#NUM!</v>
      </c>
      <c r="QSL48" s="36">
        <f>IRRm(QSK42:QUJ42)</f>
        <v>1.0999999999999999</v>
      </c>
      <c r="QSM48" s="36"/>
      <c r="QSN48" s="36"/>
      <c r="QSO48" s="27" t="e">
        <f>IRR(QSO42:QUN42)</f>
        <v>#NUM!</v>
      </c>
      <c r="QSP48" s="36">
        <f>IRRm(QSO42:QUN42)</f>
        <v>1.0999999999999999</v>
      </c>
      <c r="QSQ48" s="36"/>
      <c r="QSR48" s="36"/>
      <c r="QSS48" s="27" t="e">
        <f>IRR(QSS42:QUR42)</f>
        <v>#NUM!</v>
      </c>
      <c r="QST48" s="36">
        <f>IRRm(QSS42:QUR42)</f>
        <v>1.0999999999999999</v>
      </c>
      <c r="QSU48" s="36"/>
      <c r="QSV48" s="36"/>
      <c r="QSW48" s="27" t="e">
        <f>IRR(QSW42:QUV42)</f>
        <v>#NUM!</v>
      </c>
      <c r="QSX48" s="36">
        <f>IRRm(QSW42:QUV42)</f>
        <v>1.0999999999999999</v>
      </c>
      <c r="QSY48" s="36"/>
      <c r="QSZ48" s="36"/>
      <c r="QTA48" s="27" t="e">
        <f>IRR(QTA42:QUZ42)</f>
        <v>#NUM!</v>
      </c>
      <c r="QTB48" s="36">
        <f>IRRm(QTA42:QUZ42)</f>
        <v>1.0999999999999999</v>
      </c>
      <c r="QTC48" s="36"/>
      <c r="QTD48" s="36"/>
      <c r="QTE48" s="27" t="e">
        <f>IRR(QTE42:QVD42)</f>
        <v>#NUM!</v>
      </c>
      <c r="QTF48" s="36">
        <f>IRRm(QTE42:QVD42)</f>
        <v>1.0999999999999999</v>
      </c>
      <c r="QTG48" s="36"/>
      <c r="QTH48" s="36"/>
      <c r="QTI48" s="27" t="e">
        <f>IRR(QTI42:QVH42)</f>
        <v>#NUM!</v>
      </c>
      <c r="QTJ48" s="36">
        <f>IRRm(QTI42:QVH42)</f>
        <v>1.0999999999999999</v>
      </c>
      <c r="QTK48" s="36"/>
      <c r="QTL48" s="36"/>
      <c r="QTM48" s="27" t="e">
        <f>IRR(QTM42:QVL42)</f>
        <v>#NUM!</v>
      </c>
      <c r="QTN48" s="36">
        <f>IRRm(QTM42:QVL42)</f>
        <v>1.0999999999999999</v>
      </c>
      <c r="QTO48" s="36"/>
      <c r="QTP48" s="36"/>
      <c r="QTQ48" s="27" t="e">
        <f>IRR(QTQ42:QVP42)</f>
        <v>#NUM!</v>
      </c>
      <c r="QTR48" s="36">
        <f>IRRm(QTQ42:QVP42)</f>
        <v>1.0999999999999999</v>
      </c>
      <c r="QTS48" s="36"/>
      <c r="QTT48" s="36"/>
      <c r="QTU48" s="27" t="e">
        <f>IRR(QTU42:QVT42)</f>
        <v>#NUM!</v>
      </c>
      <c r="QTV48" s="36">
        <f>IRRm(QTU42:QVT42)</f>
        <v>1.0999999999999999</v>
      </c>
      <c r="QTW48" s="36"/>
      <c r="QTX48" s="36"/>
      <c r="QTY48" s="27" t="e">
        <f>IRR(QTY42:QVX42)</f>
        <v>#NUM!</v>
      </c>
      <c r="QTZ48" s="36">
        <f>IRRm(QTY42:QVX42)</f>
        <v>1.0999999999999999</v>
      </c>
      <c r="QUA48" s="36"/>
      <c r="QUB48" s="36"/>
      <c r="QUC48" s="27" t="e">
        <f>IRR(QUC42:QWB42)</f>
        <v>#NUM!</v>
      </c>
      <c r="QUD48" s="36">
        <f>IRRm(QUC42:QWB42)</f>
        <v>1.0999999999999999</v>
      </c>
      <c r="QUE48" s="36"/>
      <c r="QUF48" s="36"/>
      <c r="QUG48" s="27" t="e">
        <f>IRR(QUG42:QWF42)</f>
        <v>#NUM!</v>
      </c>
      <c r="QUH48" s="36">
        <f>IRRm(QUG42:QWF42)</f>
        <v>1.0999999999999999</v>
      </c>
      <c r="QUI48" s="36"/>
      <c r="QUJ48" s="36"/>
      <c r="QUK48" s="27" t="e">
        <f>IRR(QUK42:QWJ42)</f>
        <v>#NUM!</v>
      </c>
      <c r="QUL48" s="36">
        <f>IRRm(QUK42:QWJ42)</f>
        <v>1.0999999999999999</v>
      </c>
      <c r="QUM48" s="36"/>
      <c r="QUN48" s="36"/>
      <c r="QUO48" s="27" t="e">
        <f>IRR(QUO42:QWN42)</f>
        <v>#NUM!</v>
      </c>
      <c r="QUP48" s="36">
        <f>IRRm(QUO42:QWN42)</f>
        <v>1.0999999999999999</v>
      </c>
      <c r="QUQ48" s="36"/>
      <c r="QUR48" s="36"/>
      <c r="QUS48" s="27" t="e">
        <f>IRR(QUS42:QWR42)</f>
        <v>#NUM!</v>
      </c>
      <c r="QUT48" s="36">
        <f>IRRm(QUS42:QWR42)</f>
        <v>1.0999999999999999</v>
      </c>
      <c r="QUU48" s="36"/>
      <c r="QUV48" s="36"/>
      <c r="QUW48" s="27" t="e">
        <f>IRR(QUW42:QWV42)</f>
        <v>#NUM!</v>
      </c>
      <c r="QUX48" s="36">
        <f>IRRm(QUW42:QWV42)</f>
        <v>1.0999999999999999</v>
      </c>
      <c r="QUY48" s="36"/>
      <c r="QUZ48" s="36"/>
      <c r="QVA48" s="27" t="e">
        <f>IRR(QVA42:QWZ42)</f>
        <v>#NUM!</v>
      </c>
      <c r="QVB48" s="36">
        <f>IRRm(QVA42:QWZ42)</f>
        <v>1.0999999999999999</v>
      </c>
      <c r="QVC48" s="36"/>
      <c r="QVD48" s="36"/>
      <c r="QVE48" s="27" t="e">
        <f>IRR(QVE42:QXD42)</f>
        <v>#NUM!</v>
      </c>
      <c r="QVF48" s="36">
        <f>IRRm(QVE42:QXD42)</f>
        <v>1.0999999999999999</v>
      </c>
      <c r="QVG48" s="36"/>
      <c r="QVH48" s="36"/>
      <c r="QVI48" s="27" t="e">
        <f>IRR(QVI42:QXH42)</f>
        <v>#NUM!</v>
      </c>
      <c r="QVJ48" s="36">
        <f>IRRm(QVI42:QXH42)</f>
        <v>1.0999999999999999</v>
      </c>
      <c r="QVK48" s="36"/>
      <c r="QVL48" s="36"/>
      <c r="QVM48" s="27" t="e">
        <f>IRR(QVM42:QXL42)</f>
        <v>#NUM!</v>
      </c>
      <c r="QVN48" s="36">
        <f>IRRm(QVM42:QXL42)</f>
        <v>1.0999999999999999</v>
      </c>
      <c r="QVO48" s="36"/>
      <c r="QVP48" s="36"/>
      <c r="QVQ48" s="27" t="e">
        <f>IRR(QVQ42:QXP42)</f>
        <v>#NUM!</v>
      </c>
      <c r="QVR48" s="36">
        <f>IRRm(QVQ42:QXP42)</f>
        <v>1.0999999999999999</v>
      </c>
      <c r="QVS48" s="36"/>
      <c r="QVT48" s="36"/>
      <c r="QVU48" s="27" t="e">
        <f>IRR(QVU42:QXT42)</f>
        <v>#NUM!</v>
      </c>
      <c r="QVV48" s="36">
        <f>IRRm(QVU42:QXT42)</f>
        <v>1.0999999999999999</v>
      </c>
      <c r="QVW48" s="36"/>
      <c r="QVX48" s="36"/>
      <c r="QVY48" s="27" t="e">
        <f>IRR(QVY42:QXX42)</f>
        <v>#NUM!</v>
      </c>
      <c r="QVZ48" s="36">
        <f>IRRm(QVY42:QXX42)</f>
        <v>1.0999999999999999</v>
      </c>
      <c r="QWA48" s="36"/>
      <c r="QWB48" s="36"/>
      <c r="QWC48" s="27" t="e">
        <f>IRR(QWC42:QYB42)</f>
        <v>#NUM!</v>
      </c>
      <c r="QWD48" s="36">
        <f>IRRm(QWC42:QYB42)</f>
        <v>1.0999999999999999</v>
      </c>
      <c r="QWE48" s="36"/>
      <c r="QWF48" s="36"/>
      <c r="QWG48" s="27" t="e">
        <f>IRR(QWG42:QYF42)</f>
        <v>#NUM!</v>
      </c>
      <c r="QWH48" s="36">
        <f>IRRm(QWG42:QYF42)</f>
        <v>1.0999999999999999</v>
      </c>
      <c r="QWI48" s="36"/>
      <c r="QWJ48" s="36"/>
      <c r="QWK48" s="27" t="e">
        <f>IRR(QWK42:QYJ42)</f>
        <v>#NUM!</v>
      </c>
      <c r="QWL48" s="36">
        <f>IRRm(QWK42:QYJ42)</f>
        <v>1.0999999999999999</v>
      </c>
      <c r="QWM48" s="36"/>
      <c r="QWN48" s="36"/>
      <c r="QWO48" s="27" t="e">
        <f>IRR(QWO42:QYN42)</f>
        <v>#NUM!</v>
      </c>
      <c r="QWP48" s="36">
        <f>IRRm(QWO42:QYN42)</f>
        <v>1.0999999999999999</v>
      </c>
      <c r="QWQ48" s="36"/>
      <c r="QWR48" s="36"/>
      <c r="QWS48" s="27" t="e">
        <f>IRR(QWS42:QYR42)</f>
        <v>#NUM!</v>
      </c>
      <c r="QWT48" s="36">
        <f>IRRm(QWS42:QYR42)</f>
        <v>1.0999999999999999</v>
      </c>
      <c r="QWU48" s="36"/>
      <c r="QWV48" s="36"/>
      <c r="QWW48" s="27" t="e">
        <f>IRR(QWW42:QYV42)</f>
        <v>#NUM!</v>
      </c>
      <c r="QWX48" s="36">
        <f>IRRm(QWW42:QYV42)</f>
        <v>1.0999999999999999</v>
      </c>
      <c r="QWY48" s="36"/>
      <c r="QWZ48" s="36"/>
      <c r="QXA48" s="27" t="e">
        <f>IRR(QXA42:QYZ42)</f>
        <v>#NUM!</v>
      </c>
      <c r="QXB48" s="36">
        <f>IRRm(QXA42:QYZ42)</f>
        <v>1.0999999999999999</v>
      </c>
      <c r="QXC48" s="36"/>
      <c r="QXD48" s="36"/>
      <c r="QXE48" s="27" t="e">
        <f>IRR(QXE42:QZD42)</f>
        <v>#NUM!</v>
      </c>
      <c r="QXF48" s="36">
        <f>IRRm(QXE42:QZD42)</f>
        <v>1.0999999999999999</v>
      </c>
      <c r="QXG48" s="36"/>
      <c r="QXH48" s="36"/>
      <c r="QXI48" s="27" t="e">
        <f>IRR(QXI42:QZH42)</f>
        <v>#NUM!</v>
      </c>
      <c r="QXJ48" s="36">
        <f>IRRm(QXI42:QZH42)</f>
        <v>1.0999999999999999</v>
      </c>
      <c r="QXK48" s="36"/>
      <c r="QXL48" s="36"/>
      <c r="QXM48" s="27" t="e">
        <f>IRR(QXM42:QZL42)</f>
        <v>#NUM!</v>
      </c>
      <c r="QXN48" s="36">
        <f>IRRm(QXM42:QZL42)</f>
        <v>1.0999999999999999</v>
      </c>
      <c r="QXO48" s="36"/>
      <c r="QXP48" s="36"/>
      <c r="QXQ48" s="27" t="e">
        <f>IRR(QXQ42:QZP42)</f>
        <v>#NUM!</v>
      </c>
      <c r="QXR48" s="36">
        <f>IRRm(QXQ42:QZP42)</f>
        <v>1.0999999999999999</v>
      </c>
      <c r="QXS48" s="36"/>
      <c r="QXT48" s="36"/>
      <c r="QXU48" s="27" t="e">
        <f>IRR(QXU42:QZT42)</f>
        <v>#NUM!</v>
      </c>
      <c r="QXV48" s="36">
        <f>IRRm(QXU42:QZT42)</f>
        <v>1.0999999999999999</v>
      </c>
      <c r="QXW48" s="36"/>
      <c r="QXX48" s="36"/>
      <c r="QXY48" s="27" t="e">
        <f>IRR(QXY42:QZX42)</f>
        <v>#NUM!</v>
      </c>
      <c r="QXZ48" s="36">
        <f>IRRm(QXY42:QZX42)</f>
        <v>1.0999999999999999</v>
      </c>
      <c r="QYA48" s="36"/>
      <c r="QYB48" s="36"/>
      <c r="QYC48" s="27" t="e">
        <f>IRR(QYC42:RAB42)</f>
        <v>#NUM!</v>
      </c>
      <c r="QYD48" s="36">
        <f>IRRm(QYC42:RAB42)</f>
        <v>1.0999999999999999</v>
      </c>
      <c r="QYE48" s="36"/>
      <c r="QYF48" s="36"/>
      <c r="QYG48" s="27" t="e">
        <f>IRR(QYG42:RAF42)</f>
        <v>#NUM!</v>
      </c>
      <c r="QYH48" s="36">
        <f>IRRm(QYG42:RAF42)</f>
        <v>1.0999999999999999</v>
      </c>
      <c r="QYI48" s="36"/>
      <c r="QYJ48" s="36"/>
      <c r="QYK48" s="27" t="e">
        <f>IRR(QYK42:RAJ42)</f>
        <v>#NUM!</v>
      </c>
      <c r="QYL48" s="36">
        <f>IRRm(QYK42:RAJ42)</f>
        <v>1.0999999999999999</v>
      </c>
      <c r="QYM48" s="36"/>
      <c r="QYN48" s="36"/>
      <c r="QYO48" s="27" t="e">
        <f>IRR(QYO42:RAN42)</f>
        <v>#NUM!</v>
      </c>
      <c r="QYP48" s="36">
        <f>IRRm(QYO42:RAN42)</f>
        <v>1.0999999999999999</v>
      </c>
      <c r="QYQ48" s="36"/>
      <c r="QYR48" s="36"/>
      <c r="QYS48" s="27" t="e">
        <f>IRR(QYS42:RAR42)</f>
        <v>#NUM!</v>
      </c>
      <c r="QYT48" s="36">
        <f>IRRm(QYS42:RAR42)</f>
        <v>1.0999999999999999</v>
      </c>
      <c r="QYU48" s="36"/>
      <c r="QYV48" s="36"/>
      <c r="QYW48" s="27" t="e">
        <f>IRR(QYW42:RAV42)</f>
        <v>#NUM!</v>
      </c>
      <c r="QYX48" s="36">
        <f>IRRm(QYW42:RAV42)</f>
        <v>1.0999999999999999</v>
      </c>
      <c r="QYY48" s="36"/>
      <c r="QYZ48" s="36"/>
      <c r="QZA48" s="27" t="e">
        <f>IRR(QZA42:RAZ42)</f>
        <v>#NUM!</v>
      </c>
      <c r="QZB48" s="36">
        <f>IRRm(QZA42:RAZ42)</f>
        <v>1.0999999999999999</v>
      </c>
      <c r="QZC48" s="36"/>
      <c r="QZD48" s="36"/>
      <c r="QZE48" s="27" t="e">
        <f>IRR(QZE42:RBD42)</f>
        <v>#NUM!</v>
      </c>
      <c r="QZF48" s="36">
        <f>IRRm(QZE42:RBD42)</f>
        <v>1.0999999999999999</v>
      </c>
      <c r="QZG48" s="36"/>
      <c r="QZH48" s="36"/>
      <c r="QZI48" s="27" t="e">
        <f>IRR(QZI42:RBH42)</f>
        <v>#NUM!</v>
      </c>
      <c r="QZJ48" s="36">
        <f>IRRm(QZI42:RBH42)</f>
        <v>1.0999999999999999</v>
      </c>
      <c r="QZK48" s="36"/>
      <c r="QZL48" s="36"/>
      <c r="QZM48" s="27" t="e">
        <f>IRR(QZM42:RBL42)</f>
        <v>#NUM!</v>
      </c>
      <c r="QZN48" s="36">
        <f>IRRm(QZM42:RBL42)</f>
        <v>1.0999999999999999</v>
      </c>
      <c r="QZO48" s="36"/>
      <c r="QZP48" s="36"/>
      <c r="QZQ48" s="27" t="e">
        <f>IRR(QZQ42:RBP42)</f>
        <v>#NUM!</v>
      </c>
      <c r="QZR48" s="36">
        <f>IRRm(QZQ42:RBP42)</f>
        <v>1.0999999999999999</v>
      </c>
      <c r="QZS48" s="36"/>
      <c r="QZT48" s="36"/>
      <c r="QZU48" s="27" t="e">
        <f>IRR(QZU42:RBT42)</f>
        <v>#NUM!</v>
      </c>
      <c r="QZV48" s="36">
        <f>IRRm(QZU42:RBT42)</f>
        <v>1.0999999999999999</v>
      </c>
      <c r="QZW48" s="36"/>
      <c r="QZX48" s="36"/>
      <c r="QZY48" s="27" t="e">
        <f>IRR(QZY42:RBX42)</f>
        <v>#NUM!</v>
      </c>
      <c r="QZZ48" s="36">
        <f>IRRm(QZY42:RBX42)</f>
        <v>1.0999999999999999</v>
      </c>
      <c r="RAA48" s="36"/>
      <c r="RAB48" s="36"/>
      <c r="RAC48" s="27" t="e">
        <f>IRR(RAC42:RCB42)</f>
        <v>#NUM!</v>
      </c>
      <c r="RAD48" s="36">
        <f>IRRm(RAC42:RCB42)</f>
        <v>1.0999999999999999</v>
      </c>
      <c r="RAE48" s="36"/>
      <c r="RAF48" s="36"/>
      <c r="RAG48" s="27" t="e">
        <f>IRR(RAG42:RCF42)</f>
        <v>#NUM!</v>
      </c>
      <c r="RAH48" s="36">
        <f>IRRm(RAG42:RCF42)</f>
        <v>1.0999999999999999</v>
      </c>
      <c r="RAI48" s="36"/>
      <c r="RAJ48" s="36"/>
      <c r="RAK48" s="27" t="e">
        <f>IRR(RAK42:RCJ42)</f>
        <v>#NUM!</v>
      </c>
      <c r="RAL48" s="36">
        <f>IRRm(RAK42:RCJ42)</f>
        <v>1.0999999999999999</v>
      </c>
      <c r="RAM48" s="36"/>
      <c r="RAN48" s="36"/>
      <c r="RAO48" s="27" t="e">
        <f>IRR(RAO42:RCN42)</f>
        <v>#NUM!</v>
      </c>
      <c r="RAP48" s="36">
        <f>IRRm(RAO42:RCN42)</f>
        <v>1.0999999999999999</v>
      </c>
      <c r="RAQ48" s="36"/>
      <c r="RAR48" s="36"/>
      <c r="RAS48" s="27" t="e">
        <f>IRR(RAS42:RCR42)</f>
        <v>#NUM!</v>
      </c>
      <c r="RAT48" s="36">
        <f>IRRm(RAS42:RCR42)</f>
        <v>1.0999999999999999</v>
      </c>
      <c r="RAU48" s="36"/>
      <c r="RAV48" s="36"/>
      <c r="RAW48" s="27" t="e">
        <f>IRR(RAW42:RCV42)</f>
        <v>#NUM!</v>
      </c>
      <c r="RAX48" s="36">
        <f>IRRm(RAW42:RCV42)</f>
        <v>1.0999999999999999</v>
      </c>
      <c r="RAY48" s="36"/>
      <c r="RAZ48" s="36"/>
      <c r="RBA48" s="27" t="e">
        <f>IRR(RBA42:RCZ42)</f>
        <v>#NUM!</v>
      </c>
      <c r="RBB48" s="36">
        <f>IRRm(RBA42:RCZ42)</f>
        <v>1.0999999999999999</v>
      </c>
      <c r="RBC48" s="36"/>
      <c r="RBD48" s="36"/>
      <c r="RBE48" s="27" t="e">
        <f>IRR(RBE42:RDD42)</f>
        <v>#NUM!</v>
      </c>
      <c r="RBF48" s="36">
        <f>IRRm(RBE42:RDD42)</f>
        <v>1.0999999999999999</v>
      </c>
      <c r="RBG48" s="36"/>
      <c r="RBH48" s="36"/>
      <c r="RBI48" s="27" t="e">
        <f>IRR(RBI42:RDH42)</f>
        <v>#NUM!</v>
      </c>
      <c r="RBJ48" s="36">
        <f>IRRm(RBI42:RDH42)</f>
        <v>1.0999999999999999</v>
      </c>
      <c r="RBK48" s="36"/>
      <c r="RBL48" s="36"/>
      <c r="RBM48" s="27" t="e">
        <f>IRR(RBM42:RDL42)</f>
        <v>#NUM!</v>
      </c>
      <c r="RBN48" s="36">
        <f>IRRm(RBM42:RDL42)</f>
        <v>1.0999999999999999</v>
      </c>
      <c r="RBO48" s="36"/>
      <c r="RBP48" s="36"/>
      <c r="RBQ48" s="27" t="e">
        <f>IRR(RBQ42:RDP42)</f>
        <v>#NUM!</v>
      </c>
      <c r="RBR48" s="36">
        <f>IRRm(RBQ42:RDP42)</f>
        <v>1.0999999999999999</v>
      </c>
      <c r="RBS48" s="36"/>
      <c r="RBT48" s="36"/>
      <c r="RBU48" s="27" t="e">
        <f>IRR(RBU42:RDT42)</f>
        <v>#NUM!</v>
      </c>
      <c r="RBV48" s="36">
        <f>IRRm(RBU42:RDT42)</f>
        <v>1.0999999999999999</v>
      </c>
      <c r="RBW48" s="36"/>
      <c r="RBX48" s="36"/>
      <c r="RBY48" s="27" t="e">
        <f>IRR(RBY42:RDX42)</f>
        <v>#NUM!</v>
      </c>
      <c r="RBZ48" s="36">
        <f>IRRm(RBY42:RDX42)</f>
        <v>1.0999999999999999</v>
      </c>
      <c r="RCA48" s="36"/>
      <c r="RCB48" s="36"/>
      <c r="RCC48" s="27" t="e">
        <f>IRR(RCC42:REB42)</f>
        <v>#NUM!</v>
      </c>
      <c r="RCD48" s="36">
        <f>IRRm(RCC42:REB42)</f>
        <v>1.0999999999999999</v>
      </c>
      <c r="RCE48" s="36"/>
      <c r="RCF48" s="36"/>
      <c r="RCG48" s="27" t="e">
        <f>IRR(RCG42:REF42)</f>
        <v>#NUM!</v>
      </c>
      <c r="RCH48" s="36">
        <f>IRRm(RCG42:REF42)</f>
        <v>1.0999999999999999</v>
      </c>
      <c r="RCI48" s="36"/>
      <c r="RCJ48" s="36"/>
      <c r="RCK48" s="27" t="e">
        <f>IRR(RCK42:REJ42)</f>
        <v>#NUM!</v>
      </c>
      <c r="RCL48" s="36">
        <f>IRRm(RCK42:REJ42)</f>
        <v>1.0999999999999999</v>
      </c>
      <c r="RCM48" s="36"/>
      <c r="RCN48" s="36"/>
      <c r="RCO48" s="27" t="e">
        <f>IRR(RCO42:REN42)</f>
        <v>#NUM!</v>
      </c>
      <c r="RCP48" s="36">
        <f>IRRm(RCO42:REN42)</f>
        <v>1.0999999999999999</v>
      </c>
      <c r="RCQ48" s="36"/>
      <c r="RCR48" s="36"/>
      <c r="RCS48" s="27" t="e">
        <f>IRR(RCS42:RER42)</f>
        <v>#NUM!</v>
      </c>
      <c r="RCT48" s="36">
        <f>IRRm(RCS42:RER42)</f>
        <v>1.0999999999999999</v>
      </c>
      <c r="RCU48" s="36"/>
      <c r="RCV48" s="36"/>
      <c r="RCW48" s="27" t="e">
        <f>IRR(RCW42:REV42)</f>
        <v>#NUM!</v>
      </c>
      <c r="RCX48" s="36">
        <f>IRRm(RCW42:REV42)</f>
        <v>1.0999999999999999</v>
      </c>
      <c r="RCY48" s="36"/>
      <c r="RCZ48" s="36"/>
      <c r="RDA48" s="27" t="e">
        <f>IRR(RDA42:REZ42)</f>
        <v>#NUM!</v>
      </c>
      <c r="RDB48" s="36">
        <f>IRRm(RDA42:REZ42)</f>
        <v>1.0999999999999999</v>
      </c>
      <c r="RDC48" s="36"/>
      <c r="RDD48" s="36"/>
      <c r="RDE48" s="27" t="e">
        <f>IRR(RDE42:RFD42)</f>
        <v>#NUM!</v>
      </c>
      <c r="RDF48" s="36">
        <f>IRRm(RDE42:RFD42)</f>
        <v>1.0999999999999999</v>
      </c>
      <c r="RDG48" s="36"/>
      <c r="RDH48" s="36"/>
      <c r="RDI48" s="27" t="e">
        <f>IRR(RDI42:RFH42)</f>
        <v>#NUM!</v>
      </c>
      <c r="RDJ48" s="36">
        <f>IRRm(RDI42:RFH42)</f>
        <v>1.0999999999999999</v>
      </c>
      <c r="RDK48" s="36"/>
      <c r="RDL48" s="36"/>
      <c r="RDM48" s="27" t="e">
        <f>IRR(RDM42:RFL42)</f>
        <v>#NUM!</v>
      </c>
      <c r="RDN48" s="36">
        <f>IRRm(RDM42:RFL42)</f>
        <v>1.0999999999999999</v>
      </c>
      <c r="RDO48" s="36"/>
      <c r="RDP48" s="36"/>
      <c r="RDQ48" s="27" t="e">
        <f>IRR(RDQ42:RFP42)</f>
        <v>#NUM!</v>
      </c>
      <c r="RDR48" s="36">
        <f>IRRm(RDQ42:RFP42)</f>
        <v>1.0999999999999999</v>
      </c>
      <c r="RDS48" s="36"/>
      <c r="RDT48" s="36"/>
      <c r="RDU48" s="27" t="e">
        <f>IRR(RDU42:RFT42)</f>
        <v>#NUM!</v>
      </c>
      <c r="RDV48" s="36">
        <f>IRRm(RDU42:RFT42)</f>
        <v>1.0999999999999999</v>
      </c>
      <c r="RDW48" s="36"/>
      <c r="RDX48" s="36"/>
      <c r="RDY48" s="27" t="e">
        <f>IRR(RDY42:RFX42)</f>
        <v>#NUM!</v>
      </c>
      <c r="RDZ48" s="36">
        <f>IRRm(RDY42:RFX42)</f>
        <v>1.0999999999999999</v>
      </c>
      <c r="REA48" s="36"/>
      <c r="REB48" s="36"/>
      <c r="REC48" s="27" t="e">
        <f>IRR(REC42:RGB42)</f>
        <v>#NUM!</v>
      </c>
      <c r="RED48" s="36">
        <f>IRRm(REC42:RGB42)</f>
        <v>1.0999999999999999</v>
      </c>
      <c r="REE48" s="36"/>
      <c r="REF48" s="36"/>
      <c r="REG48" s="27" t="e">
        <f>IRR(REG42:RGF42)</f>
        <v>#NUM!</v>
      </c>
      <c r="REH48" s="36">
        <f>IRRm(REG42:RGF42)</f>
        <v>1.0999999999999999</v>
      </c>
      <c r="REI48" s="36"/>
      <c r="REJ48" s="36"/>
      <c r="REK48" s="27" t="e">
        <f>IRR(REK42:RGJ42)</f>
        <v>#NUM!</v>
      </c>
      <c r="REL48" s="36">
        <f>IRRm(REK42:RGJ42)</f>
        <v>1.0999999999999999</v>
      </c>
      <c r="REM48" s="36"/>
      <c r="REN48" s="36"/>
      <c r="REO48" s="27" t="e">
        <f>IRR(REO42:RGN42)</f>
        <v>#NUM!</v>
      </c>
      <c r="REP48" s="36">
        <f>IRRm(REO42:RGN42)</f>
        <v>1.0999999999999999</v>
      </c>
      <c r="REQ48" s="36"/>
      <c r="RER48" s="36"/>
      <c r="RES48" s="27" t="e">
        <f>IRR(RES42:RGR42)</f>
        <v>#NUM!</v>
      </c>
      <c r="RET48" s="36">
        <f>IRRm(RES42:RGR42)</f>
        <v>1.0999999999999999</v>
      </c>
      <c r="REU48" s="36"/>
      <c r="REV48" s="36"/>
      <c r="REW48" s="27" t="e">
        <f>IRR(REW42:RGV42)</f>
        <v>#NUM!</v>
      </c>
      <c r="REX48" s="36">
        <f>IRRm(REW42:RGV42)</f>
        <v>1.0999999999999999</v>
      </c>
      <c r="REY48" s="36"/>
      <c r="REZ48" s="36"/>
      <c r="RFA48" s="27" t="e">
        <f>IRR(RFA42:RGZ42)</f>
        <v>#NUM!</v>
      </c>
      <c r="RFB48" s="36">
        <f>IRRm(RFA42:RGZ42)</f>
        <v>1.0999999999999999</v>
      </c>
      <c r="RFC48" s="36"/>
      <c r="RFD48" s="36"/>
      <c r="RFE48" s="27" t="e">
        <f>IRR(RFE42:RHD42)</f>
        <v>#NUM!</v>
      </c>
      <c r="RFF48" s="36">
        <f>IRRm(RFE42:RHD42)</f>
        <v>1.0999999999999999</v>
      </c>
      <c r="RFG48" s="36"/>
      <c r="RFH48" s="36"/>
      <c r="RFI48" s="27" t="e">
        <f>IRR(RFI42:RHH42)</f>
        <v>#NUM!</v>
      </c>
      <c r="RFJ48" s="36">
        <f>IRRm(RFI42:RHH42)</f>
        <v>1.0999999999999999</v>
      </c>
      <c r="RFK48" s="36"/>
      <c r="RFL48" s="36"/>
      <c r="RFM48" s="27" t="e">
        <f>IRR(RFM42:RHL42)</f>
        <v>#NUM!</v>
      </c>
      <c r="RFN48" s="36">
        <f>IRRm(RFM42:RHL42)</f>
        <v>1.0999999999999999</v>
      </c>
      <c r="RFO48" s="36"/>
      <c r="RFP48" s="36"/>
      <c r="RFQ48" s="27" t="e">
        <f>IRR(RFQ42:RHP42)</f>
        <v>#NUM!</v>
      </c>
      <c r="RFR48" s="36">
        <f>IRRm(RFQ42:RHP42)</f>
        <v>1.0999999999999999</v>
      </c>
      <c r="RFS48" s="36"/>
      <c r="RFT48" s="36"/>
      <c r="RFU48" s="27" t="e">
        <f>IRR(RFU42:RHT42)</f>
        <v>#NUM!</v>
      </c>
      <c r="RFV48" s="36">
        <f>IRRm(RFU42:RHT42)</f>
        <v>1.0999999999999999</v>
      </c>
      <c r="RFW48" s="36"/>
      <c r="RFX48" s="36"/>
      <c r="RFY48" s="27" t="e">
        <f>IRR(RFY42:RHX42)</f>
        <v>#NUM!</v>
      </c>
      <c r="RFZ48" s="36">
        <f>IRRm(RFY42:RHX42)</f>
        <v>1.0999999999999999</v>
      </c>
      <c r="RGA48" s="36"/>
      <c r="RGB48" s="36"/>
      <c r="RGC48" s="27" t="e">
        <f>IRR(RGC42:RIB42)</f>
        <v>#NUM!</v>
      </c>
      <c r="RGD48" s="36">
        <f>IRRm(RGC42:RIB42)</f>
        <v>1.0999999999999999</v>
      </c>
      <c r="RGE48" s="36"/>
      <c r="RGF48" s="36"/>
      <c r="RGG48" s="27" t="e">
        <f>IRR(RGG42:RIF42)</f>
        <v>#NUM!</v>
      </c>
      <c r="RGH48" s="36">
        <f>IRRm(RGG42:RIF42)</f>
        <v>1.0999999999999999</v>
      </c>
      <c r="RGI48" s="36"/>
      <c r="RGJ48" s="36"/>
      <c r="RGK48" s="27" t="e">
        <f>IRR(RGK42:RIJ42)</f>
        <v>#NUM!</v>
      </c>
      <c r="RGL48" s="36">
        <f>IRRm(RGK42:RIJ42)</f>
        <v>1.0999999999999999</v>
      </c>
      <c r="RGM48" s="36"/>
      <c r="RGN48" s="36"/>
      <c r="RGO48" s="27" t="e">
        <f>IRR(RGO42:RIN42)</f>
        <v>#NUM!</v>
      </c>
      <c r="RGP48" s="36">
        <f>IRRm(RGO42:RIN42)</f>
        <v>1.0999999999999999</v>
      </c>
      <c r="RGQ48" s="36"/>
      <c r="RGR48" s="36"/>
      <c r="RGS48" s="27" t="e">
        <f>IRR(RGS42:RIR42)</f>
        <v>#NUM!</v>
      </c>
      <c r="RGT48" s="36">
        <f>IRRm(RGS42:RIR42)</f>
        <v>1.0999999999999999</v>
      </c>
      <c r="RGU48" s="36"/>
      <c r="RGV48" s="36"/>
      <c r="RGW48" s="27" t="e">
        <f>IRR(RGW42:RIV42)</f>
        <v>#NUM!</v>
      </c>
      <c r="RGX48" s="36">
        <f>IRRm(RGW42:RIV42)</f>
        <v>1.0999999999999999</v>
      </c>
      <c r="RGY48" s="36"/>
      <c r="RGZ48" s="36"/>
      <c r="RHA48" s="27" t="e">
        <f>IRR(RHA42:RIZ42)</f>
        <v>#NUM!</v>
      </c>
      <c r="RHB48" s="36">
        <f>IRRm(RHA42:RIZ42)</f>
        <v>1.0999999999999999</v>
      </c>
      <c r="RHC48" s="36"/>
      <c r="RHD48" s="36"/>
      <c r="RHE48" s="27" t="e">
        <f>IRR(RHE42:RJD42)</f>
        <v>#NUM!</v>
      </c>
      <c r="RHF48" s="36">
        <f>IRRm(RHE42:RJD42)</f>
        <v>1.0999999999999999</v>
      </c>
      <c r="RHG48" s="36"/>
      <c r="RHH48" s="36"/>
      <c r="RHI48" s="27" t="e">
        <f>IRR(RHI42:RJH42)</f>
        <v>#NUM!</v>
      </c>
      <c r="RHJ48" s="36">
        <f>IRRm(RHI42:RJH42)</f>
        <v>1.0999999999999999</v>
      </c>
      <c r="RHK48" s="36"/>
      <c r="RHL48" s="36"/>
      <c r="RHM48" s="27" t="e">
        <f>IRR(RHM42:RJL42)</f>
        <v>#NUM!</v>
      </c>
      <c r="RHN48" s="36">
        <f>IRRm(RHM42:RJL42)</f>
        <v>1.0999999999999999</v>
      </c>
      <c r="RHO48" s="36"/>
      <c r="RHP48" s="36"/>
      <c r="RHQ48" s="27" t="e">
        <f>IRR(RHQ42:RJP42)</f>
        <v>#NUM!</v>
      </c>
      <c r="RHR48" s="36">
        <f>IRRm(RHQ42:RJP42)</f>
        <v>1.0999999999999999</v>
      </c>
      <c r="RHS48" s="36"/>
      <c r="RHT48" s="36"/>
      <c r="RHU48" s="27" t="e">
        <f>IRR(RHU42:RJT42)</f>
        <v>#NUM!</v>
      </c>
      <c r="RHV48" s="36">
        <f>IRRm(RHU42:RJT42)</f>
        <v>1.0999999999999999</v>
      </c>
      <c r="RHW48" s="36"/>
      <c r="RHX48" s="36"/>
      <c r="RHY48" s="27" t="e">
        <f>IRR(RHY42:RJX42)</f>
        <v>#NUM!</v>
      </c>
      <c r="RHZ48" s="36">
        <f>IRRm(RHY42:RJX42)</f>
        <v>1.0999999999999999</v>
      </c>
      <c r="RIA48" s="36"/>
      <c r="RIB48" s="36"/>
      <c r="RIC48" s="27" t="e">
        <f>IRR(RIC42:RKB42)</f>
        <v>#NUM!</v>
      </c>
      <c r="RID48" s="36">
        <f>IRRm(RIC42:RKB42)</f>
        <v>1.0999999999999999</v>
      </c>
      <c r="RIE48" s="36"/>
      <c r="RIF48" s="36"/>
      <c r="RIG48" s="27" t="e">
        <f>IRR(RIG42:RKF42)</f>
        <v>#NUM!</v>
      </c>
      <c r="RIH48" s="36">
        <f>IRRm(RIG42:RKF42)</f>
        <v>1.0999999999999999</v>
      </c>
      <c r="RII48" s="36"/>
      <c r="RIJ48" s="36"/>
      <c r="RIK48" s="27" t="e">
        <f>IRR(RIK42:RKJ42)</f>
        <v>#NUM!</v>
      </c>
      <c r="RIL48" s="36">
        <f>IRRm(RIK42:RKJ42)</f>
        <v>1.0999999999999999</v>
      </c>
      <c r="RIM48" s="36"/>
      <c r="RIN48" s="36"/>
      <c r="RIO48" s="27" t="e">
        <f>IRR(RIO42:RKN42)</f>
        <v>#NUM!</v>
      </c>
      <c r="RIP48" s="36">
        <f>IRRm(RIO42:RKN42)</f>
        <v>1.0999999999999999</v>
      </c>
      <c r="RIQ48" s="36"/>
      <c r="RIR48" s="36"/>
      <c r="RIS48" s="27" t="e">
        <f>IRR(RIS42:RKR42)</f>
        <v>#NUM!</v>
      </c>
      <c r="RIT48" s="36">
        <f>IRRm(RIS42:RKR42)</f>
        <v>1.0999999999999999</v>
      </c>
      <c r="RIU48" s="36"/>
      <c r="RIV48" s="36"/>
      <c r="RIW48" s="27" t="e">
        <f>IRR(RIW42:RKV42)</f>
        <v>#NUM!</v>
      </c>
      <c r="RIX48" s="36">
        <f>IRRm(RIW42:RKV42)</f>
        <v>1.0999999999999999</v>
      </c>
      <c r="RIY48" s="36"/>
      <c r="RIZ48" s="36"/>
      <c r="RJA48" s="27" t="e">
        <f>IRR(RJA42:RKZ42)</f>
        <v>#NUM!</v>
      </c>
      <c r="RJB48" s="36">
        <f>IRRm(RJA42:RKZ42)</f>
        <v>1.0999999999999999</v>
      </c>
      <c r="RJC48" s="36"/>
      <c r="RJD48" s="36"/>
      <c r="RJE48" s="27" t="e">
        <f>IRR(RJE42:RLD42)</f>
        <v>#NUM!</v>
      </c>
      <c r="RJF48" s="36">
        <f>IRRm(RJE42:RLD42)</f>
        <v>1.0999999999999999</v>
      </c>
      <c r="RJG48" s="36"/>
      <c r="RJH48" s="36"/>
      <c r="RJI48" s="27" t="e">
        <f>IRR(RJI42:RLH42)</f>
        <v>#NUM!</v>
      </c>
      <c r="RJJ48" s="36">
        <f>IRRm(RJI42:RLH42)</f>
        <v>1.0999999999999999</v>
      </c>
      <c r="RJK48" s="36"/>
      <c r="RJL48" s="36"/>
      <c r="RJM48" s="27" t="e">
        <f>IRR(RJM42:RLL42)</f>
        <v>#NUM!</v>
      </c>
      <c r="RJN48" s="36">
        <f>IRRm(RJM42:RLL42)</f>
        <v>1.0999999999999999</v>
      </c>
      <c r="RJO48" s="36"/>
      <c r="RJP48" s="36"/>
      <c r="RJQ48" s="27" t="e">
        <f>IRR(RJQ42:RLP42)</f>
        <v>#NUM!</v>
      </c>
      <c r="RJR48" s="36">
        <f>IRRm(RJQ42:RLP42)</f>
        <v>1.0999999999999999</v>
      </c>
      <c r="RJS48" s="36"/>
      <c r="RJT48" s="36"/>
      <c r="RJU48" s="27" t="e">
        <f>IRR(RJU42:RLT42)</f>
        <v>#NUM!</v>
      </c>
      <c r="RJV48" s="36">
        <f>IRRm(RJU42:RLT42)</f>
        <v>1.0999999999999999</v>
      </c>
      <c r="RJW48" s="36"/>
      <c r="RJX48" s="36"/>
      <c r="RJY48" s="27" t="e">
        <f>IRR(RJY42:RLX42)</f>
        <v>#NUM!</v>
      </c>
      <c r="RJZ48" s="36">
        <f>IRRm(RJY42:RLX42)</f>
        <v>1.0999999999999999</v>
      </c>
      <c r="RKA48" s="36"/>
      <c r="RKB48" s="36"/>
      <c r="RKC48" s="27" t="e">
        <f>IRR(RKC42:RMB42)</f>
        <v>#NUM!</v>
      </c>
      <c r="RKD48" s="36">
        <f>IRRm(RKC42:RMB42)</f>
        <v>1.0999999999999999</v>
      </c>
      <c r="RKE48" s="36"/>
      <c r="RKF48" s="36"/>
      <c r="RKG48" s="27" t="e">
        <f>IRR(RKG42:RMF42)</f>
        <v>#NUM!</v>
      </c>
      <c r="RKH48" s="36">
        <f>IRRm(RKG42:RMF42)</f>
        <v>1.0999999999999999</v>
      </c>
      <c r="RKI48" s="36"/>
      <c r="RKJ48" s="36"/>
      <c r="RKK48" s="27" t="e">
        <f>IRR(RKK42:RMJ42)</f>
        <v>#NUM!</v>
      </c>
      <c r="RKL48" s="36">
        <f>IRRm(RKK42:RMJ42)</f>
        <v>1.0999999999999999</v>
      </c>
      <c r="RKM48" s="36"/>
      <c r="RKN48" s="36"/>
      <c r="RKO48" s="27" t="e">
        <f>IRR(RKO42:RMN42)</f>
        <v>#NUM!</v>
      </c>
      <c r="RKP48" s="36">
        <f>IRRm(RKO42:RMN42)</f>
        <v>1.0999999999999999</v>
      </c>
      <c r="RKQ48" s="36"/>
      <c r="RKR48" s="36"/>
      <c r="RKS48" s="27" t="e">
        <f>IRR(RKS42:RMR42)</f>
        <v>#NUM!</v>
      </c>
      <c r="RKT48" s="36">
        <f>IRRm(RKS42:RMR42)</f>
        <v>1.0999999999999999</v>
      </c>
      <c r="RKU48" s="36"/>
      <c r="RKV48" s="36"/>
      <c r="RKW48" s="27" t="e">
        <f>IRR(RKW42:RMV42)</f>
        <v>#NUM!</v>
      </c>
      <c r="RKX48" s="36">
        <f>IRRm(RKW42:RMV42)</f>
        <v>1.0999999999999999</v>
      </c>
      <c r="RKY48" s="36"/>
      <c r="RKZ48" s="36"/>
      <c r="RLA48" s="27" t="e">
        <f>IRR(RLA42:RMZ42)</f>
        <v>#NUM!</v>
      </c>
      <c r="RLB48" s="36">
        <f>IRRm(RLA42:RMZ42)</f>
        <v>1.0999999999999999</v>
      </c>
      <c r="RLC48" s="36"/>
      <c r="RLD48" s="36"/>
      <c r="RLE48" s="27" t="e">
        <f>IRR(RLE42:RND42)</f>
        <v>#NUM!</v>
      </c>
      <c r="RLF48" s="36">
        <f>IRRm(RLE42:RND42)</f>
        <v>1.0999999999999999</v>
      </c>
      <c r="RLG48" s="36"/>
      <c r="RLH48" s="36"/>
      <c r="RLI48" s="27" t="e">
        <f>IRR(RLI42:RNH42)</f>
        <v>#NUM!</v>
      </c>
      <c r="RLJ48" s="36">
        <f>IRRm(RLI42:RNH42)</f>
        <v>1.0999999999999999</v>
      </c>
      <c r="RLK48" s="36"/>
      <c r="RLL48" s="36"/>
      <c r="RLM48" s="27" t="e">
        <f>IRR(RLM42:RNL42)</f>
        <v>#NUM!</v>
      </c>
      <c r="RLN48" s="36">
        <f>IRRm(RLM42:RNL42)</f>
        <v>1.0999999999999999</v>
      </c>
      <c r="RLO48" s="36"/>
      <c r="RLP48" s="36"/>
      <c r="RLQ48" s="27" t="e">
        <f>IRR(RLQ42:RNP42)</f>
        <v>#NUM!</v>
      </c>
      <c r="RLR48" s="36">
        <f>IRRm(RLQ42:RNP42)</f>
        <v>1.0999999999999999</v>
      </c>
      <c r="RLS48" s="36"/>
      <c r="RLT48" s="36"/>
      <c r="RLU48" s="27" t="e">
        <f>IRR(RLU42:RNT42)</f>
        <v>#NUM!</v>
      </c>
      <c r="RLV48" s="36">
        <f>IRRm(RLU42:RNT42)</f>
        <v>1.0999999999999999</v>
      </c>
      <c r="RLW48" s="36"/>
      <c r="RLX48" s="36"/>
      <c r="RLY48" s="27" t="e">
        <f>IRR(RLY42:RNX42)</f>
        <v>#NUM!</v>
      </c>
      <c r="RLZ48" s="36">
        <f>IRRm(RLY42:RNX42)</f>
        <v>1.0999999999999999</v>
      </c>
      <c r="RMA48" s="36"/>
      <c r="RMB48" s="36"/>
      <c r="RMC48" s="27" t="e">
        <f>IRR(RMC42:ROB42)</f>
        <v>#NUM!</v>
      </c>
      <c r="RMD48" s="36">
        <f>IRRm(RMC42:ROB42)</f>
        <v>1.0999999999999999</v>
      </c>
      <c r="RME48" s="36"/>
      <c r="RMF48" s="36"/>
      <c r="RMG48" s="27" t="e">
        <f>IRR(RMG42:ROF42)</f>
        <v>#NUM!</v>
      </c>
      <c r="RMH48" s="36">
        <f>IRRm(RMG42:ROF42)</f>
        <v>1.0999999999999999</v>
      </c>
      <c r="RMI48" s="36"/>
      <c r="RMJ48" s="36"/>
      <c r="RMK48" s="27" t="e">
        <f>IRR(RMK42:ROJ42)</f>
        <v>#NUM!</v>
      </c>
      <c r="RML48" s="36">
        <f>IRRm(RMK42:ROJ42)</f>
        <v>1.0999999999999999</v>
      </c>
      <c r="RMM48" s="36"/>
      <c r="RMN48" s="36"/>
      <c r="RMO48" s="27" t="e">
        <f>IRR(RMO42:RON42)</f>
        <v>#NUM!</v>
      </c>
      <c r="RMP48" s="36">
        <f>IRRm(RMO42:RON42)</f>
        <v>1.0999999999999999</v>
      </c>
      <c r="RMQ48" s="36"/>
      <c r="RMR48" s="36"/>
      <c r="RMS48" s="27" t="e">
        <f>IRR(RMS42:ROR42)</f>
        <v>#NUM!</v>
      </c>
      <c r="RMT48" s="36">
        <f>IRRm(RMS42:ROR42)</f>
        <v>1.0999999999999999</v>
      </c>
      <c r="RMU48" s="36"/>
      <c r="RMV48" s="36"/>
      <c r="RMW48" s="27" t="e">
        <f>IRR(RMW42:ROV42)</f>
        <v>#NUM!</v>
      </c>
      <c r="RMX48" s="36">
        <f>IRRm(RMW42:ROV42)</f>
        <v>1.0999999999999999</v>
      </c>
      <c r="RMY48" s="36"/>
      <c r="RMZ48" s="36"/>
      <c r="RNA48" s="27" t="e">
        <f>IRR(RNA42:ROZ42)</f>
        <v>#NUM!</v>
      </c>
      <c r="RNB48" s="36">
        <f>IRRm(RNA42:ROZ42)</f>
        <v>1.0999999999999999</v>
      </c>
      <c r="RNC48" s="36"/>
      <c r="RND48" s="36"/>
      <c r="RNE48" s="27" t="e">
        <f>IRR(RNE42:RPD42)</f>
        <v>#NUM!</v>
      </c>
      <c r="RNF48" s="36">
        <f>IRRm(RNE42:RPD42)</f>
        <v>1.0999999999999999</v>
      </c>
      <c r="RNG48" s="36"/>
      <c r="RNH48" s="36"/>
      <c r="RNI48" s="27" t="e">
        <f>IRR(RNI42:RPH42)</f>
        <v>#NUM!</v>
      </c>
      <c r="RNJ48" s="36">
        <f>IRRm(RNI42:RPH42)</f>
        <v>1.0999999999999999</v>
      </c>
      <c r="RNK48" s="36"/>
      <c r="RNL48" s="36"/>
      <c r="RNM48" s="27" t="e">
        <f>IRR(RNM42:RPL42)</f>
        <v>#NUM!</v>
      </c>
      <c r="RNN48" s="36">
        <f>IRRm(RNM42:RPL42)</f>
        <v>1.0999999999999999</v>
      </c>
      <c r="RNO48" s="36"/>
      <c r="RNP48" s="36"/>
      <c r="RNQ48" s="27" t="e">
        <f>IRR(RNQ42:RPP42)</f>
        <v>#NUM!</v>
      </c>
      <c r="RNR48" s="36">
        <f>IRRm(RNQ42:RPP42)</f>
        <v>1.0999999999999999</v>
      </c>
      <c r="RNS48" s="36"/>
      <c r="RNT48" s="36"/>
      <c r="RNU48" s="27" t="e">
        <f>IRR(RNU42:RPT42)</f>
        <v>#NUM!</v>
      </c>
      <c r="RNV48" s="36">
        <f>IRRm(RNU42:RPT42)</f>
        <v>1.0999999999999999</v>
      </c>
      <c r="RNW48" s="36"/>
      <c r="RNX48" s="36"/>
      <c r="RNY48" s="27" t="e">
        <f>IRR(RNY42:RPX42)</f>
        <v>#NUM!</v>
      </c>
      <c r="RNZ48" s="36">
        <f>IRRm(RNY42:RPX42)</f>
        <v>1.0999999999999999</v>
      </c>
      <c r="ROA48" s="36"/>
      <c r="ROB48" s="36"/>
      <c r="ROC48" s="27" t="e">
        <f>IRR(ROC42:RQB42)</f>
        <v>#NUM!</v>
      </c>
      <c r="ROD48" s="36">
        <f>IRRm(ROC42:RQB42)</f>
        <v>1.0999999999999999</v>
      </c>
      <c r="ROE48" s="36"/>
      <c r="ROF48" s="36"/>
      <c r="ROG48" s="27" t="e">
        <f>IRR(ROG42:RQF42)</f>
        <v>#NUM!</v>
      </c>
      <c r="ROH48" s="36">
        <f>IRRm(ROG42:RQF42)</f>
        <v>1.0999999999999999</v>
      </c>
      <c r="ROI48" s="36"/>
      <c r="ROJ48" s="36"/>
      <c r="ROK48" s="27" t="e">
        <f>IRR(ROK42:RQJ42)</f>
        <v>#NUM!</v>
      </c>
      <c r="ROL48" s="36">
        <f>IRRm(ROK42:RQJ42)</f>
        <v>1.0999999999999999</v>
      </c>
      <c r="ROM48" s="36"/>
      <c r="RON48" s="36"/>
      <c r="ROO48" s="27" t="e">
        <f>IRR(ROO42:RQN42)</f>
        <v>#NUM!</v>
      </c>
      <c r="ROP48" s="36">
        <f>IRRm(ROO42:RQN42)</f>
        <v>1.0999999999999999</v>
      </c>
      <c r="ROQ48" s="36"/>
      <c r="ROR48" s="36"/>
      <c r="ROS48" s="27" t="e">
        <f>IRR(ROS42:RQR42)</f>
        <v>#NUM!</v>
      </c>
      <c r="ROT48" s="36">
        <f>IRRm(ROS42:RQR42)</f>
        <v>1.0999999999999999</v>
      </c>
      <c r="ROU48" s="36"/>
      <c r="ROV48" s="36"/>
      <c r="ROW48" s="27" t="e">
        <f>IRR(ROW42:RQV42)</f>
        <v>#NUM!</v>
      </c>
      <c r="ROX48" s="36">
        <f>IRRm(ROW42:RQV42)</f>
        <v>1.0999999999999999</v>
      </c>
      <c r="ROY48" s="36"/>
      <c r="ROZ48" s="36"/>
      <c r="RPA48" s="27" t="e">
        <f>IRR(RPA42:RQZ42)</f>
        <v>#NUM!</v>
      </c>
      <c r="RPB48" s="36">
        <f>IRRm(RPA42:RQZ42)</f>
        <v>1.0999999999999999</v>
      </c>
      <c r="RPC48" s="36"/>
      <c r="RPD48" s="36"/>
      <c r="RPE48" s="27" t="e">
        <f>IRR(RPE42:RRD42)</f>
        <v>#NUM!</v>
      </c>
      <c r="RPF48" s="36">
        <f>IRRm(RPE42:RRD42)</f>
        <v>1.0999999999999999</v>
      </c>
      <c r="RPG48" s="36"/>
      <c r="RPH48" s="36"/>
      <c r="RPI48" s="27" t="e">
        <f>IRR(RPI42:RRH42)</f>
        <v>#NUM!</v>
      </c>
      <c r="RPJ48" s="36">
        <f>IRRm(RPI42:RRH42)</f>
        <v>1.0999999999999999</v>
      </c>
      <c r="RPK48" s="36"/>
      <c r="RPL48" s="36"/>
      <c r="RPM48" s="27" t="e">
        <f>IRR(RPM42:RRL42)</f>
        <v>#NUM!</v>
      </c>
      <c r="RPN48" s="36">
        <f>IRRm(RPM42:RRL42)</f>
        <v>1.0999999999999999</v>
      </c>
      <c r="RPO48" s="36"/>
      <c r="RPP48" s="36"/>
      <c r="RPQ48" s="27" t="e">
        <f>IRR(RPQ42:RRP42)</f>
        <v>#NUM!</v>
      </c>
      <c r="RPR48" s="36">
        <f>IRRm(RPQ42:RRP42)</f>
        <v>1.0999999999999999</v>
      </c>
      <c r="RPS48" s="36"/>
      <c r="RPT48" s="36"/>
      <c r="RPU48" s="27" t="e">
        <f>IRR(RPU42:RRT42)</f>
        <v>#NUM!</v>
      </c>
      <c r="RPV48" s="36">
        <f>IRRm(RPU42:RRT42)</f>
        <v>1.0999999999999999</v>
      </c>
      <c r="RPW48" s="36"/>
      <c r="RPX48" s="36"/>
      <c r="RPY48" s="27" t="e">
        <f>IRR(RPY42:RRX42)</f>
        <v>#NUM!</v>
      </c>
      <c r="RPZ48" s="36">
        <f>IRRm(RPY42:RRX42)</f>
        <v>1.0999999999999999</v>
      </c>
      <c r="RQA48" s="36"/>
      <c r="RQB48" s="36"/>
      <c r="RQC48" s="27" t="e">
        <f>IRR(RQC42:RSB42)</f>
        <v>#NUM!</v>
      </c>
      <c r="RQD48" s="36">
        <f>IRRm(RQC42:RSB42)</f>
        <v>1.0999999999999999</v>
      </c>
      <c r="RQE48" s="36"/>
      <c r="RQF48" s="36"/>
      <c r="RQG48" s="27" t="e">
        <f>IRR(RQG42:RSF42)</f>
        <v>#NUM!</v>
      </c>
      <c r="RQH48" s="36">
        <f>IRRm(RQG42:RSF42)</f>
        <v>1.0999999999999999</v>
      </c>
      <c r="RQI48" s="36"/>
      <c r="RQJ48" s="36"/>
      <c r="RQK48" s="27" t="e">
        <f>IRR(RQK42:RSJ42)</f>
        <v>#NUM!</v>
      </c>
      <c r="RQL48" s="36">
        <f>IRRm(RQK42:RSJ42)</f>
        <v>1.0999999999999999</v>
      </c>
      <c r="RQM48" s="36"/>
      <c r="RQN48" s="36"/>
      <c r="RQO48" s="27" t="e">
        <f>IRR(RQO42:RSN42)</f>
        <v>#NUM!</v>
      </c>
      <c r="RQP48" s="36">
        <f>IRRm(RQO42:RSN42)</f>
        <v>1.0999999999999999</v>
      </c>
      <c r="RQQ48" s="36"/>
      <c r="RQR48" s="36"/>
      <c r="RQS48" s="27" t="e">
        <f>IRR(RQS42:RSR42)</f>
        <v>#NUM!</v>
      </c>
      <c r="RQT48" s="36">
        <f>IRRm(RQS42:RSR42)</f>
        <v>1.0999999999999999</v>
      </c>
      <c r="RQU48" s="36"/>
      <c r="RQV48" s="36"/>
      <c r="RQW48" s="27" t="e">
        <f>IRR(RQW42:RSV42)</f>
        <v>#NUM!</v>
      </c>
      <c r="RQX48" s="36">
        <f>IRRm(RQW42:RSV42)</f>
        <v>1.0999999999999999</v>
      </c>
      <c r="RQY48" s="36"/>
      <c r="RQZ48" s="36"/>
      <c r="RRA48" s="27" t="e">
        <f>IRR(RRA42:RSZ42)</f>
        <v>#NUM!</v>
      </c>
      <c r="RRB48" s="36">
        <f>IRRm(RRA42:RSZ42)</f>
        <v>1.0999999999999999</v>
      </c>
      <c r="RRC48" s="36"/>
      <c r="RRD48" s="36"/>
      <c r="RRE48" s="27" t="e">
        <f>IRR(RRE42:RTD42)</f>
        <v>#NUM!</v>
      </c>
      <c r="RRF48" s="36">
        <f>IRRm(RRE42:RTD42)</f>
        <v>1.0999999999999999</v>
      </c>
      <c r="RRG48" s="36"/>
      <c r="RRH48" s="36"/>
      <c r="RRI48" s="27" t="e">
        <f>IRR(RRI42:RTH42)</f>
        <v>#NUM!</v>
      </c>
      <c r="RRJ48" s="36">
        <f>IRRm(RRI42:RTH42)</f>
        <v>1.0999999999999999</v>
      </c>
      <c r="RRK48" s="36"/>
      <c r="RRL48" s="36"/>
      <c r="RRM48" s="27" t="e">
        <f>IRR(RRM42:RTL42)</f>
        <v>#NUM!</v>
      </c>
      <c r="RRN48" s="36">
        <f>IRRm(RRM42:RTL42)</f>
        <v>1.0999999999999999</v>
      </c>
      <c r="RRO48" s="36"/>
      <c r="RRP48" s="36"/>
      <c r="RRQ48" s="27" t="e">
        <f>IRR(RRQ42:RTP42)</f>
        <v>#NUM!</v>
      </c>
      <c r="RRR48" s="36">
        <f>IRRm(RRQ42:RTP42)</f>
        <v>1.0999999999999999</v>
      </c>
      <c r="RRS48" s="36"/>
      <c r="RRT48" s="36"/>
      <c r="RRU48" s="27" t="e">
        <f>IRR(RRU42:RTT42)</f>
        <v>#NUM!</v>
      </c>
      <c r="RRV48" s="36">
        <f>IRRm(RRU42:RTT42)</f>
        <v>1.0999999999999999</v>
      </c>
      <c r="RRW48" s="36"/>
      <c r="RRX48" s="36"/>
      <c r="RRY48" s="27" t="e">
        <f>IRR(RRY42:RTX42)</f>
        <v>#NUM!</v>
      </c>
      <c r="RRZ48" s="36">
        <f>IRRm(RRY42:RTX42)</f>
        <v>1.0999999999999999</v>
      </c>
      <c r="RSA48" s="36"/>
      <c r="RSB48" s="36"/>
      <c r="RSC48" s="27" t="e">
        <f>IRR(RSC42:RUB42)</f>
        <v>#NUM!</v>
      </c>
      <c r="RSD48" s="36">
        <f>IRRm(RSC42:RUB42)</f>
        <v>1.0999999999999999</v>
      </c>
      <c r="RSE48" s="36"/>
      <c r="RSF48" s="36"/>
      <c r="RSG48" s="27" t="e">
        <f>IRR(RSG42:RUF42)</f>
        <v>#NUM!</v>
      </c>
      <c r="RSH48" s="36">
        <f>IRRm(RSG42:RUF42)</f>
        <v>1.0999999999999999</v>
      </c>
      <c r="RSI48" s="36"/>
      <c r="RSJ48" s="36"/>
      <c r="RSK48" s="27" t="e">
        <f>IRR(RSK42:RUJ42)</f>
        <v>#NUM!</v>
      </c>
      <c r="RSL48" s="36">
        <f>IRRm(RSK42:RUJ42)</f>
        <v>1.0999999999999999</v>
      </c>
      <c r="RSM48" s="36"/>
      <c r="RSN48" s="36"/>
      <c r="RSO48" s="27" t="e">
        <f>IRR(RSO42:RUN42)</f>
        <v>#NUM!</v>
      </c>
      <c r="RSP48" s="36">
        <f>IRRm(RSO42:RUN42)</f>
        <v>1.0999999999999999</v>
      </c>
      <c r="RSQ48" s="36"/>
      <c r="RSR48" s="36"/>
      <c r="RSS48" s="27" t="e">
        <f>IRR(RSS42:RUR42)</f>
        <v>#NUM!</v>
      </c>
      <c r="RST48" s="36">
        <f>IRRm(RSS42:RUR42)</f>
        <v>1.0999999999999999</v>
      </c>
      <c r="RSU48" s="36"/>
      <c r="RSV48" s="36"/>
      <c r="RSW48" s="27" t="e">
        <f>IRR(RSW42:RUV42)</f>
        <v>#NUM!</v>
      </c>
      <c r="RSX48" s="36">
        <f>IRRm(RSW42:RUV42)</f>
        <v>1.0999999999999999</v>
      </c>
      <c r="RSY48" s="36"/>
      <c r="RSZ48" s="36"/>
      <c r="RTA48" s="27" t="e">
        <f>IRR(RTA42:RUZ42)</f>
        <v>#NUM!</v>
      </c>
      <c r="RTB48" s="36">
        <f>IRRm(RTA42:RUZ42)</f>
        <v>1.0999999999999999</v>
      </c>
      <c r="RTC48" s="36"/>
      <c r="RTD48" s="36"/>
      <c r="RTE48" s="27" t="e">
        <f>IRR(RTE42:RVD42)</f>
        <v>#NUM!</v>
      </c>
      <c r="RTF48" s="36">
        <f>IRRm(RTE42:RVD42)</f>
        <v>1.0999999999999999</v>
      </c>
      <c r="RTG48" s="36"/>
      <c r="RTH48" s="36"/>
      <c r="RTI48" s="27" t="e">
        <f>IRR(RTI42:RVH42)</f>
        <v>#NUM!</v>
      </c>
      <c r="RTJ48" s="36">
        <f>IRRm(RTI42:RVH42)</f>
        <v>1.0999999999999999</v>
      </c>
      <c r="RTK48" s="36"/>
      <c r="RTL48" s="36"/>
      <c r="RTM48" s="27" t="e">
        <f>IRR(RTM42:RVL42)</f>
        <v>#NUM!</v>
      </c>
      <c r="RTN48" s="36">
        <f>IRRm(RTM42:RVL42)</f>
        <v>1.0999999999999999</v>
      </c>
      <c r="RTO48" s="36"/>
      <c r="RTP48" s="36"/>
      <c r="RTQ48" s="27" t="e">
        <f>IRR(RTQ42:RVP42)</f>
        <v>#NUM!</v>
      </c>
      <c r="RTR48" s="36">
        <f>IRRm(RTQ42:RVP42)</f>
        <v>1.0999999999999999</v>
      </c>
      <c r="RTS48" s="36"/>
      <c r="RTT48" s="36"/>
      <c r="RTU48" s="27" t="e">
        <f>IRR(RTU42:RVT42)</f>
        <v>#NUM!</v>
      </c>
      <c r="RTV48" s="36">
        <f>IRRm(RTU42:RVT42)</f>
        <v>1.0999999999999999</v>
      </c>
      <c r="RTW48" s="36"/>
      <c r="RTX48" s="36"/>
      <c r="RTY48" s="27" t="e">
        <f>IRR(RTY42:RVX42)</f>
        <v>#NUM!</v>
      </c>
      <c r="RTZ48" s="36">
        <f>IRRm(RTY42:RVX42)</f>
        <v>1.0999999999999999</v>
      </c>
      <c r="RUA48" s="36"/>
      <c r="RUB48" s="36"/>
      <c r="RUC48" s="27" t="e">
        <f>IRR(RUC42:RWB42)</f>
        <v>#NUM!</v>
      </c>
      <c r="RUD48" s="36">
        <f>IRRm(RUC42:RWB42)</f>
        <v>1.0999999999999999</v>
      </c>
      <c r="RUE48" s="36"/>
      <c r="RUF48" s="36"/>
      <c r="RUG48" s="27" t="e">
        <f>IRR(RUG42:RWF42)</f>
        <v>#NUM!</v>
      </c>
      <c r="RUH48" s="36">
        <f>IRRm(RUG42:RWF42)</f>
        <v>1.0999999999999999</v>
      </c>
      <c r="RUI48" s="36"/>
      <c r="RUJ48" s="36"/>
      <c r="RUK48" s="27" t="e">
        <f>IRR(RUK42:RWJ42)</f>
        <v>#NUM!</v>
      </c>
      <c r="RUL48" s="36">
        <f>IRRm(RUK42:RWJ42)</f>
        <v>1.0999999999999999</v>
      </c>
      <c r="RUM48" s="36"/>
      <c r="RUN48" s="36"/>
      <c r="RUO48" s="27" t="e">
        <f>IRR(RUO42:RWN42)</f>
        <v>#NUM!</v>
      </c>
      <c r="RUP48" s="36">
        <f>IRRm(RUO42:RWN42)</f>
        <v>1.0999999999999999</v>
      </c>
      <c r="RUQ48" s="36"/>
      <c r="RUR48" s="36"/>
      <c r="RUS48" s="27" t="e">
        <f>IRR(RUS42:RWR42)</f>
        <v>#NUM!</v>
      </c>
      <c r="RUT48" s="36">
        <f>IRRm(RUS42:RWR42)</f>
        <v>1.0999999999999999</v>
      </c>
      <c r="RUU48" s="36"/>
      <c r="RUV48" s="36"/>
      <c r="RUW48" s="27" t="e">
        <f>IRR(RUW42:RWV42)</f>
        <v>#NUM!</v>
      </c>
      <c r="RUX48" s="36">
        <f>IRRm(RUW42:RWV42)</f>
        <v>1.0999999999999999</v>
      </c>
      <c r="RUY48" s="36"/>
      <c r="RUZ48" s="36"/>
      <c r="RVA48" s="27" t="e">
        <f>IRR(RVA42:RWZ42)</f>
        <v>#NUM!</v>
      </c>
      <c r="RVB48" s="36">
        <f>IRRm(RVA42:RWZ42)</f>
        <v>1.0999999999999999</v>
      </c>
      <c r="RVC48" s="36"/>
      <c r="RVD48" s="36"/>
      <c r="RVE48" s="27" t="e">
        <f>IRR(RVE42:RXD42)</f>
        <v>#NUM!</v>
      </c>
      <c r="RVF48" s="36">
        <f>IRRm(RVE42:RXD42)</f>
        <v>1.0999999999999999</v>
      </c>
      <c r="RVG48" s="36"/>
      <c r="RVH48" s="36"/>
      <c r="RVI48" s="27" t="e">
        <f>IRR(RVI42:RXH42)</f>
        <v>#NUM!</v>
      </c>
      <c r="RVJ48" s="36">
        <f>IRRm(RVI42:RXH42)</f>
        <v>1.0999999999999999</v>
      </c>
      <c r="RVK48" s="36"/>
      <c r="RVL48" s="36"/>
      <c r="RVM48" s="27" t="e">
        <f>IRR(RVM42:RXL42)</f>
        <v>#NUM!</v>
      </c>
      <c r="RVN48" s="36">
        <f>IRRm(RVM42:RXL42)</f>
        <v>1.0999999999999999</v>
      </c>
      <c r="RVO48" s="36"/>
      <c r="RVP48" s="36"/>
      <c r="RVQ48" s="27" t="e">
        <f>IRR(RVQ42:RXP42)</f>
        <v>#NUM!</v>
      </c>
      <c r="RVR48" s="36">
        <f>IRRm(RVQ42:RXP42)</f>
        <v>1.0999999999999999</v>
      </c>
      <c r="RVS48" s="36"/>
      <c r="RVT48" s="36"/>
      <c r="RVU48" s="27" t="e">
        <f>IRR(RVU42:RXT42)</f>
        <v>#NUM!</v>
      </c>
      <c r="RVV48" s="36">
        <f>IRRm(RVU42:RXT42)</f>
        <v>1.0999999999999999</v>
      </c>
      <c r="RVW48" s="36"/>
      <c r="RVX48" s="36"/>
      <c r="RVY48" s="27" t="e">
        <f>IRR(RVY42:RXX42)</f>
        <v>#NUM!</v>
      </c>
      <c r="RVZ48" s="36">
        <f>IRRm(RVY42:RXX42)</f>
        <v>1.0999999999999999</v>
      </c>
      <c r="RWA48" s="36"/>
      <c r="RWB48" s="36"/>
      <c r="RWC48" s="27" t="e">
        <f>IRR(RWC42:RYB42)</f>
        <v>#NUM!</v>
      </c>
      <c r="RWD48" s="36">
        <f>IRRm(RWC42:RYB42)</f>
        <v>1.0999999999999999</v>
      </c>
      <c r="RWE48" s="36"/>
      <c r="RWF48" s="36"/>
      <c r="RWG48" s="27" t="e">
        <f>IRR(RWG42:RYF42)</f>
        <v>#NUM!</v>
      </c>
      <c r="RWH48" s="36">
        <f>IRRm(RWG42:RYF42)</f>
        <v>1.0999999999999999</v>
      </c>
      <c r="RWI48" s="36"/>
      <c r="RWJ48" s="36"/>
      <c r="RWK48" s="27" t="e">
        <f>IRR(RWK42:RYJ42)</f>
        <v>#NUM!</v>
      </c>
      <c r="RWL48" s="36">
        <f>IRRm(RWK42:RYJ42)</f>
        <v>1.0999999999999999</v>
      </c>
      <c r="RWM48" s="36"/>
      <c r="RWN48" s="36"/>
      <c r="RWO48" s="27" t="e">
        <f>IRR(RWO42:RYN42)</f>
        <v>#NUM!</v>
      </c>
      <c r="RWP48" s="36">
        <f>IRRm(RWO42:RYN42)</f>
        <v>1.0999999999999999</v>
      </c>
      <c r="RWQ48" s="36"/>
      <c r="RWR48" s="36"/>
      <c r="RWS48" s="27" t="e">
        <f>IRR(RWS42:RYR42)</f>
        <v>#NUM!</v>
      </c>
      <c r="RWT48" s="36">
        <f>IRRm(RWS42:RYR42)</f>
        <v>1.0999999999999999</v>
      </c>
      <c r="RWU48" s="36"/>
      <c r="RWV48" s="36"/>
      <c r="RWW48" s="27" t="e">
        <f>IRR(RWW42:RYV42)</f>
        <v>#NUM!</v>
      </c>
      <c r="RWX48" s="36">
        <f>IRRm(RWW42:RYV42)</f>
        <v>1.0999999999999999</v>
      </c>
      <c r="RWY48" s="36"/>
      <c r="RWZ48" s="36"/>
      <c r="RXA48" s="27" t="e">
        <f>IRR(RXA42:RYZ42)</f>
        <v>#NUM!</v>
      </c>
      <c r="RXB48" s="36">
        <f>IRRm(RXA42:RYZ42)</f>
        <v>1.0999999999999999</v>
      </c>
      <c r="RXC48" s="36"/>
      <c r="RXD48" s="36"/>
      <c r="RXE48" s="27" t="e">
        <f>IRR(RXE42:RZD42)</f>
        <v>#NUM!</v>
      </c>
      <c r="RXF48" s="36">
        <f>IRRm(RXE42:RZD42)</f>
        <v>1.0999999999999999</v>
      </c>
      <c r="RXG48" s="36"/>
      <c r="RXH48" s="36"/>
      <c r="RXI48" s="27" t="e">
        <f>IRR(RXI42:RZH42)</f>
        <v>#NUM!</v>
      </c>
      <c r="RXJ48" s="36">
        <f>IRRm(RXI42:RZH42)</f>
        <v>1.0999999999999999</v>
      </c>
      <c r="RXK48" s="36"/>
      <c r="RXL48" s="36"/>
      <c r="RXM48" s="27" t="e">
        <f>IRR(RXM42:RZL42)</f>
        <v>#NUM!</v>
      </c>
      <c r="RXN48" s="36">
        <f>IRRm(RXM42:RZL42)</f>
        <v>1.0999999999999999</v>
      </c>
      <c r="RXO48" s="36"/>
      <c r="RXP48" s="36"/>
      <c r="RXQ48" s="27" t="e">
        <f>IRR(RXQ42:RZP42)</f>
        <v>#NUM!</v>
      </c>
      <c r="RXR48" s="36">
        <f>IRRm(RXQ42:RZP42)</f>
        <v>1.0999999999999999</v>
      </c>
      <c r="RXS48" s="36"/>
      <c r="RXT48" s="36"/>
      <c r="RXU48" s="27" t="e">
        <f>IRR(RXU42:RZT42)</f>
        <v>#NUM!</v>
      </c>
      <c r="RXV48" s="36">
        <f>IRRm(RXU42:RZT42)</f>
        <v>1.0999999999999999</v>
      </c>
      <c r="RXW48" s="36"/>
      <c r="RXX48" s="36"/>
      <c r="RXY48" s="27" t="e">
        <f>IRR(RXY42:RZX42)</f>
        <v>#NUM!</v>
      </c>
      <c r="RXZ48" s="36">
        <f>IRRm(RXY42:RZX42)</f>
        <v>1.0999999999999999</v>
      </c>
      <c r="RYA48" s="36"/>
      <c r="RYB48" s="36"/>
      <c r="RYC48" s="27" t="e">
        <f>IRR(RYC42:SAB42)</f>
        <v>#NUM!</v>
      </c>
      <c r="RYD48" s="36">
        <f>IRRm(RYC42:SAB42)</f>
        <v>1.0999999999999999</v>
      </c>
      <c r="RYE48" s="36"/>
      <c r="RYF48" s="36"/>
      <c r="RYG48" s="27" t="e">
        <f>IRR(RYG42:SAF42)</f>
        <v>#NUM!</v>
      </c>
      <c r="RYH48" s="36">
        <f>IRRm(RYG42:SAF42)</f>
        <v>1.0999999999999999</v>
      </c>
      <c r="RYI48" s="36"/>
      <c r="RYJ48" s="36"/>
      <c r="RYK48" s="27" t="e">
        <f>IRR(RYK42:SAJ42)</f>
        <v>#NUM!</v>
      </c>
      <c r="RYL48" s="36">
        <f>IRRm(RYK42:SAJ42)</f>
        <v>1.0999999999999999</v>
      </c>
      <c r="RYM48" s="36"/>
      <c r="RYN48" s="36"/>
      <c r="RYO48" s="27" t="e">
        <f>IRR(RYO42:SAN42)</f>
        <v>#NUM!</v>
      </c>
      <c r="RYP48" s="36">
        <f>IRRm(RYO42:SAN42)</f>
        <v>1.0999999999999999</v>
      </c>
      <c r="RYQ48" s="36"/>
      <c r="RYR48" s="36"/>
      <c r="RYS48" s="27" t="e">
        <f>IRR(RYS42:SAR42)</f>
        <v>#NUM!</v>
      </c>
      <c r="RYT48" s="36">
        <f>IRRm(RYS42:SAR42)</f>
        <v>1.0999999999999999</v>
      </c>
      <c r="RYU48" s="36"/>
      <c r="RYV48" s="36"/>
      <c r="RYW48" s="27" t="e">
        <f>IRR(RYW42:SAV42)</f>
        <v>#NUM!</v>
      </c>
      <c r="RYX48" s="36">
        <f>IRRm(RYW42:SAV42)</f>
        <v>1.0999999999999999</v>
      </c>
      <c r="RYY48" s="36"/>
      <c r="RYZ48" s="36"/>
      <c r="RZA48" s="27" t="e">
        <f>IRR(RZA42:SAZ42)</f>
        <v>#NUM!</v>
      </c>
      <c r="RZB48" s="36">
        <f>IRRm(RZA42:SAZ42)</f>
        <v>1.0999999999999999</v>
      </c>
      <c r="RZC48" s="36"/>
      <c r="RZD48" s="36"/>
      <c r="RZE48" s="27" t="e">
        <f>IRR(RZE42:SBD42)</f>
        <v>#NUM!</v>
      </c>
      <c r="RZF48" s="36">
        <f>IRRm(RZE42:SBD42)</f>
        <v>1.0999999999999999</v>
      </c>
      <c r="RZG48" s="36"/>
      <c r="RZH48" s="36"/>
      <c r="RZI48" s="27" t="e">
        <f>IRR(RZI42:SBH42)</f>
        <v>#NUM!</v>
      </c>
      <c r="RZJ48" s="36">
        <f>IRRm(RZI42:SBH42)</f>
        <v>1.0999999999999999</v>
      </c>
      <c r="RZK48" s="36"/>
      <c r="RZL48" s="36"/>
      <c r="RZM48" s="27" t="e">
        <f>IRR(RZM42:SBL42)</f>
        <v>#NUM!</v>
      </c>
      <c r="RZN48" s="36">
        <f>IRRm(RZM42:SBL42)</f>
        <v>1.0999999999999999</v>
      </c>
      <c r="RZO48" s="36"/>
      <c r="RZP48" s="36"/>
      <c r="RZQ48" s="27" t="e">
        <f>IRR(RZQ42:SBP42)</f>
        <v>#NUM!</v>
      </c>
      <c r="RZR48" s="36">
        <f>IRRm(RZQ42:SBP42)</f>
        <v>1.0999999999999999</v>
      </c>
      <c r="RZS48" s="36"/>
      <c r="RZT48" s="36"/>
      <c r="RZU48" s="27" t="e">
        <f>IRR(RZU42:SBT42)</f>
        <v>#NUM!</v>
      </c>
      <c r="RZV48" s="36">
        <f>IRRm(RZU42:SBT42)</f>
        <v>1.0999999999999999</v>
      </c>
      <c r="RZW48" s="36"/>
      <c r="RZX48" s="36"/>
      <c r="RZY48" s="27" t="e">
        <f>IRR(RZY42:SBX42)</f>
        <v>#NUM!</v>
      </c>
      <c r="RZZ48" s="36">
        <f>IRRm(RZY42:SBX42)</f>
        <v>1.0999999999999999</v>
      </c>
      <c r="SAA48" s="36"/>
      <c r="SAB48" s="36"/>
      <c r="SAC48" s="27" t="e">
        <f>IRR(SAC42:SCB42)</f>
        <v>#NUM!</v>
      </c>
      <c r="SAD48" s="36">
        <f>IRRm(SAC42:SCB42)</f>
        <v>1.0999999999999999</v>
      </c>
      <c r="SAE48" s="36"/>
      <c r="SAF48" s="36"/>
      <c r="SAG48" s="27" t="e">
        <f>IRR(SAG42:SCF42)</f>
        <v>#NUM!</v>
      </c>
      <c r="SAH48" s="36">
        <f>IRRm(SAG42:SCF42)</f>
        <v>1.0999999999999999</v>
      </c>
      <c r="SAI48" s="36"/>
      <c r="SAJ48" s="36"/>
      <c r="SAK48" s="27" t="e">
        <f>IRR(SAK42:SCJ42)</f>
        <v>#NUM!</v>
      </c>
      <c r="SAL48" s="36">
        <f>IRRm(SAK42:SCJ42)</f>
        <v>1.0999999999999999</v>
      </c>
      <c r="SAM48" s="36"/>
      <c r="SAN48" s="36"/>
      <c r="SAO48" s="27" t="e">
        <f>IRR(SAO42:SCN42)</f>
        <v>#NUM!</v>
      </c>
      <c r="SAP48" s="36">
        <f>IRRm(SAO42:SCN42)</f>
        <v>1.0999999999999999</v>
      </c>
      <c r="SAQ48" s="36"/>
      <c r="SAR48" s="36"/>
      <c r="SAS48" s="27" t="e">
        <f>IRR(SAS42:SCR42)</f>
        <v>#NUM!</v>
      </c>
      <c r="SAT48" s="36">
        <f>IRRm(SAS42:SCR42)</f>
        <v>1.0999999999999999</v>
      </c>
      <c r="SAU48" s="36"/>
      <c r="SAV48" s="36"/>
      <c r="SAW48" s="27" t="e">
        <f>IRR(SAW42:SCV42)</f>
        <v>#NUM!</v>
      </c>
      <c r="SAX48" s="36">
        <f>IRRm(SAW42:SCV42)</f>
        <v>1.0999999999999999</v>
      </c>
      <c r="SAY48" s="36"/>
      <c r="SAZ48" s="36"/>
      <c r="SBA48" s="27" t="e">
        <f>IRR(SBA42:SCZ42)</f>
        <v>#NUM!</v>
      </c>
      <c r="SBB48" s="36">
        <f>IRRm(SBA42:SCZ42)</f>
        <v>1.0999999999999999</v>
      </c>
      <c r="SBC48" s="36"/>
      <c r="SBD48" s="36"/>
      <c r="SBE48" s="27" t="e">
        <f>IRR(SBE42:SDD42)</f>
        <v>#NUM!</v>
      </c>
      <c r="SBF48" s="36">
        <f>IRRm(SBE42:SDD42)</f>
        <v>1.0999999999999999</v>
      </c>
      <c r="SBG48" s="36"/>
      <c r="SBH48" s="36"/>
      <c r="SBI48" s="27" t="e">
        <f>IRR(SBI42:SDH42)</f>
        <v>#NUM!</v>
      </c>
      <c r="SBJ48" s="36">
        <f>IRRm(SBI42:SDH42)</f>
        <v>1.0999999999999999</v>
      </c>
      <c r="SBK48" s="36"/>
      <c r="SBL48" s="36"/>
      <c r="SBM48" s="27" t="e">
        <f>IRR(SBM42:SDL42)</f>
        <v>#NUM!</v>
      </c>
      <c r="SBN48" s="36">
        <f>IRRm(SBM42:SDL42)</f>
        <v>1.0999999999999999</v>
      </c>
      <c r="SBO48" s="36"/>
      <c r="SBP48" s="36"/>
      <c r="SBQ48" s="27" t="e">
        <f>IRR(SBQ42:SDP42)</f>
        <v>#NUM!</v>
      </c>
      <c r="SBR48" s="36">
        <f>IRRm(SBQ42:SDP42)</f>
        <v>1.0999999999999999</v>
      </c>
      <c r="SBS48" s="36"/>
      <c r="SBT48" s="36"/>
      <c r="SBU48" s="27" t="e">
        <f>IRR(SBU42:SDT42)</f>
        <v>#NUM!</v>
      </c>
      <c r="SBV48" s="36">
        <f>IRRm(SBU42:SDT42)</f>
        <v>1.0999999999999999</v>
      </c>
      <c r="SBW48" s="36"/>
      <c r="SBX48" s="36"/>
      <c r="SBY48" s="27" t="e">
        <f>IRR(SBY42:SDX42)</f>
        <v>#NUM!</v>
      </c>
      <c r="SBZ48" s="36">
        <f>IRRm(SBY42:SDX42)</f>
        <v>1.0999999999999999</v>
      </c>
      <c r="SCA48" s="36"/>
      <c r="SCB48" s="36"/>
      <c r="SCC48" s="27" t="e">
        <f>IRR(SCC42:SEB42)</f>
        <v>#NUM!</v>
      </c>
      <c r="SCD48" s="36">
        <f>IRRm(SCC42:SEB42)</f>
        <v>1.0999999999999999</v>
      </c>
      <c r="SCE48" s="36"/>
      <c r="SCF48" s="36"/>
      <c r="SCG48" s="27" t="e">
        <f>IRR(SCG42:SEF42)</f>
        <v>#NUM!</v>
      </c>
      <c r="SCH48" s="36">
        <f>IRRm(SCG42:SEF42)</f>
        <v>1.0999999999999999</v>
      </c>
      <c r="SCI48" s="36"/>
      <c r="SCJ48" s="36"/>
      <c r="SCK48" s="27" t="e">
        <f>IRR(SCK42:SEJ42)</f>
        <v>#NUM!</v>
      </c>
      <c r="SCL48" s="36">
        <f>IRRm(SCK42:SEJ42)</f>
        <v>1.0999999999999999</v>
      </c>
      <c r="SCM48" s="36"/>
      <c r="SCN48" s="36"/>
      <c r="SCO48" s="27" t="e">
        <f>IRR(SCO42:SEN42)</f>
        <v>#NUM!</v>
      </c>
      <c r="SCP48" s="36">
        <f>IRRm(SCO42:SEN42)</f>
        <v>1.0999999999999999</v>
      </c>
      <c r="SCQ48" s="36"/>
      <c r="SCR48" s="36"/>
      <c r="SCS48" s="27" t="e">
        <f>IRR(SCS42:SER42)</f>
        <v>#NUM!</v>
      </c>
      <c r="SCT48" s="36">
        <f>IRRm(SCS42:SER42)</f>
        <v>1.0999999999999999</v>
      </c>
      <c r="SCU48" s="36"/>
      <c r="SCV48" s="36"/>
      <c r="SCW48" s="27" t="e">
        <f>IRR(SCW42:SEV42)</f>
        <v>#NUM!</v>
      </c>
      <c r="SCX48" s="36">
        <f>IRRm(SCW42:SEV42)</f>
        <v>1.0999999999999999</v>
      </c>
      <c r="SCY48" s="36"/>
      <c r="SCZ48" s="36"/>
      <c r="SDA48" s="27" t="e">
        <f>IRR(SDA42:SEZ42)</f>
        <v>#NUM!</v>
      </c>
      <c r="SDB48" s="36">
        <f>IRRm(SDA42:SEZ42)</f>
        <v>1.0999999999999999</v>
      </c>
      <c r="SDC48" s="36"/>
      <c r="SDD48" s="36"/>
      <c r="SDE48" s="27" t="e">
        <f>IRR(SDE42:SFD42)</f>
        <v>#NUM!</v>
      </c>
      <c r="SDF48" s="36">
        <f>IRRm(SDE42:SFD42)</f>
        <v>1.0999999999999999</v>
      </c>
      <c r="SDG48" s="36"/>
      <c r="SDH48" s="36"/>
      <c r="SDI48" s="27" t="e">
        <f>IRR(SDI42:SFH42)</f>
        <v>#NUM!</v>
      </c>
      <c r="SDJ48" s="36">
        <f>IRRm(SDI42:SFH42)</f>
        <v>1.0999999999999999</v>
      </c>
      <c r="SDK48" s="36"/>
      <c r="SDL48" s="36"/>
      <c r="SDM48" s="27" t="e">
        <f>IRR(SDM42:SFL42)</f>
        <v>#NUM!</v>
      </c>
      <c r="SDN48" s="36">
        <f>IRRm(SDM42:SFL42)</f>
        <v>1.0999999999999999</v>
      </c>
      <c r="SDO48" s="36"/>
      <c r="SDP48" s="36"/>
      <c r="SDQ48" s="27" t="e">
        <f>IRR(SDQ42:SFP42)</f>
        <v>#NUM!</v>
      </c>
      <c r="SDR48" s="36">
        <f>IRRm(SDQ42:SFP42)</f>
        <v>1.0999999999999999</v>
      </c>
      <c r="SDS48" s="36"/>
      <c r="SDT48" s="36"/>
      <c r="SDU48" s="27" t="e">
        <f>IRR(SDU42:SFT42)</f>
        <v>#NUM!</v>
      </c>
      <c r="SDV48" s="36">
        <f>IRRm(SDU42:SFT42)</f>
        <v>1.0999999999999999</v>
      </c>
      <c r="SDW48" s="36"/>
      <c r="SDX48" s="36"/>
      <c r="SDY48" s="27" t="e">
        <f>IRR(SDY42:SFX42)</f>
        <v>#NUM!</v>
      </c>
      <c r="SDZ48" s="36">
        <f>IRRm(SDY42:SFX42)</f>
        <v>1.0999999999999999</v>
      </c>
      <c r="SEA48" s="36"/>
      <c r="SEB48" s="36"/>
      <c r="SEC48" s="27" t="e">
        <f>IRR(SEC42:SGB42)</f>
        <v>#NUM!</v>
      </c>
      <c r="SED48" s="36">
        <f>IRRm(SEC42:SGB42)</f>
        <v>1.0999999999999999</v>
      </c>
      <c r="SEE48" s="36"/>
      <c r="SEF48" s="36"/>
      <c r="SEG48" s="27" t="e">
        <f>IRR(SEG42:SGF42)</f>
        <v>#NUM!</v>
      </c>
      <c r="SEH48" s="36">
        <f>IRRm(SEG42:SGF42)</f>
        <v>1.0999999999999999</v>
      </c>
      <c r="SEI48" s="36"/>
      <c r="SEJ48" s="36"/>
      <c r="SEK48" s="27" t="e">
        <f>IRR(SEK42:SGJ42)</f>
        <v>#NUM!</v>
      </c>
      <c r="SEL48" s="36">
        <f>IRRm(SEK42:SGJ42)</f>
        <v>1.0999999999999999</v>
      </c>
      <c r="SEM48" s="36"/>
      <c r="SEN48" s="36"/>
      <c r="SEO48" s="27" t="e">
        <f>IRR(SEO42:SGN42)</f>
        <v>#NUM!</v>
      </c>
      <c r="SEP48" s="36">
        <f>IRRm(SEO42:SGN42)</f>
        <v>1.0999999999999999</v>
      </c>
      <c r="SEQ48" s="36"/>
      <c r="SER48" s="36"/>
      <c r="SES48" s="27" t="e">
        <f>IRR(SES42:SGR42)</f>
        <v>#NUM!</v>
      </c>
      <c r="SET48" s="36">
        <f>IRRm(SES42:SGR42)</f>
        <v>1.0999999999999999</v>
      </c>
      <c r="SEU48" s="36"/>
      <c r="SEV48" s="36"/>
      <c r="SEW48" s="27" t="e">
        <f>IRR(SEW42:SGV42)</f>
        <v>#NUM!</v>
      </c>
      <c r="SEX48" s="36">
        <f>IRRm(SEW42:SGV42)</f>
        <v>1.0999999999999999</v>
      </c>
      <c r="SEY48" s="36"/>
      <c r="SEZ48" s="36"/>
      <c r="SFA48" s="27" t="e">
        <f>IRR(SFA42:SGZ42)</f>
        <v>#NUM!</v>
      </c>
      <c r="SFB48" s="36">
        <f>IRRm(SFA42:SGZ42)</f>
        <v>1.0999999999999999</v>
      </c>
      <c r="SFC48" s="36"/>
      <c r="SFD48" s="36"/>
      <c r="SFE48" s="27" t="e">
        <f>IRR(SFE42:SHD42)</f>
        <v>#NUM!</v>
      </c>
      <c r="SFF48" s="36">
        <f>IRRm(SFE42:SHD42)</f>
        <v>1.0999999999999999</v>
      </c>
      <c r="SFG48" s="36"/>
      <c r="SFH48" s="36"/>
      <c r="SFI48" s="27" t="e">
        <f>IRR(SFI42:SHH42)</f>
        <v>#NUM!</v>
      </c>
      <c r="SFJ48" s="36">
        <f>IRRm(SFI42:SHH42)</f>
        <v>1.0999999999999999</v>
      </c>
      <c r="SFK48" s="36"/>
      <c r="SFL48" s="36"/>
      <c r="SFM48" s="27" t="e">
        <f>IRR(SFM42:SHL42)</f>
        <v>#NUM!</v>
      </c>
      <c r="SFN48" s="36">
        <f>IRRm(SFM42:SHL42)</f>
        <v>1.0999999999999999</v>
      </c>
      <c r="SFO48" s="36"/>
      <c r="SFP48" s="36"/>
      <c r="SFQ48" s="27" t="e">
        <f>IRR(SFQ42:SHP42)</f>
        <v>#NUM!</v>
      </c>
      <c r="SFR48" s="36">
        <f>IRRm(SFQ42:SHP42)</f>
        <v>1.0999999999999999</v>
      </c>
      <c r="SFS48" s="36"/>
      <c r="SFT48" s="36"/>
      <c r="SFU48" s="27" t="e">
        <f>IRR(SFU42:SHT42)</f>
        <v>#NUM!</v>
      </c>
      <c r="SFV48" s="36">
        <f>IRRm(SFU42:SHT42)</f>
        <v>1.0999999999999999</v>
      </c>
      <c r="SFW48" s="36"/>
      <c r="SFX48" s="36"/>
      <c r="SFY48" s="27" t="e">
        <f>IRR(SFY42:SHX42)</f>
        <v>#NUM!</v>
      </c>
      <c r="SFZ48" s="36">
        <f>IRRm(SFY42:SHX42)</f>
        <v>1.0999999999999999</v>
      </c>
      <c r="SGA48" s="36"/>
      <c r="SGB48" s="36"/>
      <c r="SGC48" s="27" t="e">
        <f>IRR(SGC42:SIB42)</f>
        <v>#NUM!</v>
      </c>
      <c r="SGD48" s="36">
        <f>IRRm(SGC42:SIB42)</f>
        <v>1.0999999999999999</v>
      </c>
      <c r="SGE48" s="36"/>
      <c r="SGF48" s="36"/>
      <c r="SGG48" s="27" t="e">
        <f>IRR(SGG42:SIF42)</f>
        <v>#NUM!</v>
      </c>
      <c r="SGH48" s="36">
        <f>IRRm(SGG42:SIF42)</f>
        <v>1.0999999999999999</v>
      </c>
      <c r="SGI48" s="36"/>
      <c r="SGJ48" s="36"/>
      <c r="SGK48" s="27" t="e">
        <f>IRR(SGK42:SIJ42)</f>
        <v>#NUM!</v>
      </c>
      <c r="SGL48" s="36">
        <f>IRRm(SGK42:SIJ42)</f>
        <v>1.0999999999999999</v>
      </c>
      <c r="SGM48" s="36"/>
      <c r="SGN48" s="36"/>
      <c r="SGO48" s="27" t="e">
        <f>IRR(SGO42:SIN42)</f>
        <v>#NUM!</v>
      </c>
      <c r="SGP48" s="36">
        <f>IRRm(SGO42:SIN42)</f>
        <v>1.0999999999999999</v>
      </c>
      <c r="SGQ48" s="36"/>
      <c r="SGR48" s="36"/>
      <c r="SGS48" s="27" t="e">
        <f>IRR(SGS42:SIR42)</f>
        <v>#NUM!</v>
      </c>
      <c r="SGT48" s="36">
        <f>IRRm(SGS42:SIR42)</f>
        <v>1.0999999999999999</v>
      </c>
      <c r="SGU48" s="36"/>
      <c r="SGV48" s="36"/>
      <c r="SGW48" s="27" t="e">
        <f>IRR(SGW42:SIV42)</f>
        <v>#NUM!</v>
      </c>
      <c r="SGX48" s="36">
        <f>IRRm(SGW42:SIV42)</f>
        <v>1.0999999999999999</v>
      </c>
      <c r="SGY48" s="36"/>
      <c r="SGZ48" s="36"/>
      <c r="SHA48" s="27" t="e">
        <f>IRR(SHA42:SIZ42)</f>
        <v>#NUM!</v>
      </c>
      <c r="SHB48" s="36">
        <f>IRRm(SHA42:SIZ42)</f>
        <v>1.0999999999999999</v>
      </c>
      <c r="SHC48" s="36"/>
      <c r="SHD48" s="36"/>
      <c r="SHE48" s="27" t="e">
        <f>IRR(SHE42:SJD42)</f>
        <v>#NUM!</v>
      </c>
      <c r="SHF48" s="36">
        <f>IRRm(SHE42:SJD42)</f>
        <v>1.0999999999999999</v>
      </c>
      <c r="SHG48" s="36"/>
      <c r="SHH48" s="36"/>
      <c r="SHI48" s="27" t="e">
        <f>IRR(SHI42:SJH42)</f>
        <v>#NUM!</v>
      </c>
      <c r="SHJ48" s="36">
        <f>IRRm(SHI42:SJH42)</f>
        <v>1.0999999999999999</v>
      </c>
      <c r="SHK48" s="36"/>
      <c r="SHL48" s="36"/>
      <c r="SHM48" s="27" t="e">
        <f>IRR(SHM42:SJL42)</f>
        <v>#NUM!</v>
      </c>
      <c r="SHN48" s="36">
        <f>IRRm(SHM42:SJL42)</f>
        <v>1.0999999999999999</v>
      </c>
      <c r="SHO48" s="36"/>
      <c r="SHP48" s="36"/>
      <c r="SHQ48" s="27" t="e">
        <f>IRR(SHQ42:SJP42)</f>
        <v>#NUM!</v>
      </c>
      <c r="SHR48" s="36">
        <f>IRRm(SHQ42:SJP42)</f>
        <v>1.0999999999999999</v>
      </c>
      <c r="SHS48" s="36"/>
      <c r="SHT48" s="36"/>
      <c r="SHU48" s="27" t="e">
        <f>IRR(SHU42:SJT42)</f>
        <v>#NUM!</v>
      </c>
      <c r="SHV48" s="36">
        <f>IRRm(SHU42:SJT42)</f>
        <v>1.0999999999999999</v>
      </c>
      <c r="SHW48" s="36"/>
      <c r="SHX48" s="36"/>
      <c r="SHY48" s="27" t="e">
        <f>IRR(SHY42:SJX42)</f>
        <v>#NUM!</v>
      </c>
      <c r="SHZ48" s="36">
        <f>IRRm(SHY42:SJX42)</f>
        <v>1.0999999999999999</v>
      </c>
      <c r="SIA48" s="36"/>
      <c r="SIB48" s="36"/>
      <c r="SIC48" s="27" t="e">
        <f>IRR(SIC42:SKB42)</f>
        <v>#NUM!</v>
      </c>
      <c r="SID48" s="36">
        <f>IRRm(SIC42:SKB42)</f>
        <v>1.0999999999999999</v>
      </c>
      <c r="SIE48" s="36"/>
      <c r="SIF48" s="36"/>
      <c r="SIG48" s="27" t="e">
        <f>IRR(SIG42:SKF42)</f>
        <v>#NUM!</v>
      </c>
      <c r="SIH48" s="36">
        <f>IRRm(SIG42:SKF42)</f>
        <v>1.0999999999999999</v>
      </c>
      <c r="SII48" s="36"/>
      <c r="SIJ48" s="36"/>
      <c r="SIK48" s="27" t="e">
        <f>IRR(SIK42:SKJ42)</f>
        <v>#NUM!</v>
      </c>
      <c r="SIL48" s="36">
        <f>IRRm(SIK42:SKJ42)</f>
        <v>1.0999999999999999</v>
      </c>
      <c r="SIM48" s="36"/>
      <c r="SIN48" s="36"/>
      <c r="SIO48" s="27" t="e">
        <f>IRR(SIO42:SKN42)</f>
        <v>#NUM!</v>
      </c>
      <c r="SIP48" s="36">
        <f>IRRm(SIO42:SKN42)</f>
        <v>1.0999999999999999</v>
      </c>
      <c r="SIQ48" s="36"/>
      <c r="SIR48" s="36"/>
      <c r="SIS48" s="27" t="e">
        <f>IRR(SIS42:SKR42)</f>
        <v>#NUM!</v>
      </c>
      <c r="SIT48" s="36">
        <f>IRRm(SIS42:SKR42)</f>
        <v>1.0999999999999999</v>
      </c>
      <c r="SIU48" s="36"/>
      <c r="SIV48" s="36"/>
      <c r="SIW48" s="27" t="e">
        <f>IRR(SIW42:SKV42)</f>
        <v>#NUM!</v>
      </c>
      <c r="SIX48" s="36">
        <f>IRRm(SIW42:SKV42)</f>
        <v>1.0999999999999999</v>
      </c>
      <c r="SIY48" s="36"/>
      <c r="SIZ48" s="36"/>
      <c r="SJA48" s="27" t="e">
        <f>IRR(SJA42:SKZ42)</f>
        <v>#NUM!</v>
      </c>
      <c r="SJB48" s="36">
        <f>IRRm(SJA42:SKZ42)</f>
        <v>1.0999999999999999</v>
      </c>
      <c r="SJC48" s="36"/>
      <c r="SJD48" s="36"/>
      <c r="SJE48" s="27" t="e">
        <f>IRR(SJE42:SLD42)</f>
        <v>#NUM!</v>
      </c>
      <c r="SJF48" s="36">
        <f>IRRm(SJE42:SLD42)</f>
        <v>1.0999999999999999</v>
      </c>
      <c r="SJG48" s="36"/>
      <c r="SJH48" s="36"/>
      <c r="SJI48" s="27" t="e">
        <f>IRR(SJI42:SLH42)</f>
        <v>#NUM!</v>
      </c>
      <c r="SJJ48" s="36">
        <f>IRRm(SJI42:SLH42)</f>
        <v>1.0999999999999999</v>
      </c>
      <c r="SJK48" s="36"/>
      <c r="SJL48" s="36"/>
      <c r="SJM48" s="27" t="e">
        <f>IRR(SJM42:SLL42)</f>
        <v>#NUM!</v>
      </c>
      <c r="SJN48" s="36">
        <f>IRRm(SJM42:SLL42)</f>
        <v>1.0999999999999999</v>
      </c>
      <c r="SJO48" s="36"/>
      <c r="SJP48" s="36"/>
      <c r="SJQ48" s="27" t="e">
        <f>IRR(SJQ42:SLP42)</f>
        <v>#NUM!</v>
      </c>
      <c r="SJR48" s="36">
        <f>IRRm(SJQ42:SLP42)</f>
        <v>1.0999999999999999</v>
      </c>
      <c r="SJS48" s="36"/>
      <c r="SJT48" s="36"/>
      <c r="SJU48" s="27" t="e">
        <f>IRR(SJU42:SLT42)</f>
        <v>#NUM!</v>
      </c>
      <c r="SJV48" s="36">
        <f>IRRm(SJU42:SLT42)</f>
        <v>1.0999999999999999</v>
      </c>
      <c r="SJW48" s="36"/>
      <c r="SJX48" s="36"/>
      <c r="SJY48" s="27" t="e">
        <f>IRR(SJY42:SLX42)</f>
        <v>#NUM!</v>
      </c>
      <c r="SJZ48" s="36">
        <f>IRRm(SJY42:SLX42)</f>
        <v>1.0999999999999999</v>
      </c>
      <c r="SKA48" s="36"/>
      <c r="SKB48" s="36"/>
      <c r="SKC48" s="27" t="e">
        <f>IRR(SKC42:SMB42)</f>
        <v>#NUM!</v>
      </c>
      <c r="SKD48" s="36">
        <f>IRRm(SKC42:SMB42)</f>
        <v>1.0999999999999999</v>
      </c>
      <c r="SKE48" s="36"/>
      <c r="SKF48" s="36"/>
      <c r="SKG48" s="27" t="e">
        <f>IRR(SKG42:SMF42)</f>
        <v>#NUM!</v>
      </c>
      <c r="SKH48" s="36">
        <f>IRRm(SKG42:SMF42)</f>
        <v>1.0999999999999999</v>
      </c>
      <c r="SKI48" s="36"/>
      <c r="SKJ48" s="36"/>
      <c r="SKK48" s="27" t="e">
        <f>IRR(SKK42:SMJ42)</f>
        <v>#NUM!</v>
      </c>
      <c r="SKL48" s="36">
        <f>IRRm(SKK42:SMJ42)</f>
        <v>1.0999999999999999</v>
      </c>
      <c r="SKM48" s="36"/>
      <c r="SKN48" s="36"/>
      <c r="SKO48" s="27" t="e">
        <f>IRR(SKO42:SMN42)</f>
        <v>#NUM!</v>
      </c>
      <c r="SKP48" s="36">
        <f>IRRm(SKO42:SMN42)</f>
        <v>1.0999999999999999</v>
      </c>
      <c r="SKQ48" s="36"/>
      <c r="SKR48" s="36"/>
      <c r="SKS48" s="27" t="e">
        <f>IRR(SKS42:SMR42)</f>
        <v>#NUM!</v>
      </c>
      <c r="SKT48" s="36">
        <f>IRRm(SKS42:SMR42)</f>
        <v>1.0999999999999999</v>
      </c>
      <c r="SKU48" s="36"/>
      <c r="SKV48" s="36"/>
      <c r="SKW48" s="27" t="e">
        <f>IRR(SKW42:SMV42)</f>
        <v>#NUM!</v>
      </c>
      <c r="SKX48" s="36">
        <f>IRRm(SKW42:SMV42)</f>
        <v>1.0999999999999999</v>
      </c>
      <c r="SKY48" s="36"/>
      <c r="SKZ48" s="36"/>
      <c r="SLA48" s="27" t="e">
        <f>IRR(SLA42:SMZ42)</f>
        <v>#NUM!</v>
      </c>
      <c r="SLB48" s="36">
        <f>IRRm(SLA42:SMZ42)</f>
        <v>1.0999999999999999</v>
      </c>
      <c r="SLC48" s="36"/>
      <c r="SLD48" s="36"/>
      <c r="SLE48" s="27" t="e">
        <f>IRR(SLE42:SND42)</f>
        <v>#NUM!</v>
      </c>
      <c r="SLF48" s="36">
        <f>IRRm(SLE42:SND42)</f>
        <v>1.0999999999999999</v>
      </c>
      <c r="SLG48" s="36"/>
      <c r="SLH48" s="36"/>
      <c r="SLI48" s="27" t="e">
        <f>IRR(SLI42:SNH42)</f>
        <v>#NUM!</v>
      </c>
      <c r="SLJ48" s="36">
        <f>IRRm(SLI42:SNH42)</f>
        <v>1.0999999999999999</v>
      </c>
      <c r="SLK48" s="36"/>
      <c r="SLL48" s="36"/>
      <c r="SLM48" s="27" t="e">
        <f>IRR(SLM42:SNL42)</f>
        <v>#NUM!</v>
      </c>
      <c r="SLN48" s="36">
        <f>IRRm(SLM42:SNL42)</f>
        <v>1.0999999999999999</v>
      </c>
      <c r="SLO48" s="36"/>
      <c r="SLP48" s="36"/>
      <c r="SLQ48" s="27" t="e">
        <f>IRR(SLQ42:SNP42)</f>
        <v>#NUM!</v>
      </c>
      <c r="SLR48" s="36">
        <f>IRRm(SLQ42:SNP42)</f>
        <v>1.0999999999999999</v>
      </c>
      <c r="SLS48" s="36"/>
      <c r="SLT48" s="36"/>
      <c r="SLU48" s="27" t="e">
        <f>IRR(SLU42:SNT42)</f>
        <v>#NUM!</v>
      </c>
      <c r="SLV48" s="36">
        <f>IRRm(SLU42:SNT42)</f>
        <v>1.0999999999999999</v>
      </c>
      <c r="SLW48" s="36"/>
      <c r="SLX48" s="36"/>
      <c r="SLY48" s="27" t="e">
        <f>IRR(SLY42:SNX42)</f>
        <v>#NUM!</v>
      </c>
      <c r="SLZ48" s="36">
        <f>IRRm(SLY42:SNX42)</f>
        <v>1.0999999999999999</v>
      </c>
      <c r="SMA48" s="36"/>
      <c r="SMB48" s="36"/>
      <c r="SMC48" s="27" t="e">
        <f>IRR(SMC42:SOB42)</f>
        <v>#NUM!</v>
      </c>
      <c r="SMD48" s="36">
        <f>IRRm(SMC42:SOB42)</f>
        <v>1.0999999999999999</v>
      </c>
      <c r="SME48" s="36"/>
      <c r="SMF48" s="36"/>
      <c r="SMG48" s="27" t="e">
        <f>IRR(SMG42:SOF42)</f>
        <v>#NUM!</v>
      </c>
      <c r="SMH48" s="36">
        <f>IRRm(SMG42:SOF42)</f>
        <v>1.0999999999999999</v>
      </c>
      <c r="SMI48" s="36"/>
      <c r="SMJ48" s="36"/>
      <c r="SMK48" s="27" t="e">
        <f>IRR(SMK42:SOJ42)</f>
        <v>#NUM!</v>
      </c>
      <c r="SML48" s="36">
        <f>IRRm(SMK42:SOJ42)</f>
        <v>1.0999999999999999</v>
      </c>
      <c r="SMM48" s="36"/>
      <c r="SMN48" s="36"/>
      <c r="SMO48" s="27" t="e">
        <f>IRR(SMO42:SON42)</f>
        <v>#NUM!</v>
      </c>
      <c r="SMP48" s="36">
        <f>IRRm(SMO42:SON42)</f>
        <v>1.0999999999999999</v>
      </c>
      <c r="SMQ48" s="36"/>
      <c r="SMR48" s="36"/>
      <c r="SMS48" s="27" t="e">
        <f>IRR(SMS42:SOR42)</f>
        <v>#NUM!</v>
      </c>
      <c r="SMT48" s="36">
        <f>IRRm(SMS42:SOR42)</f>
        <v>1.0999999999999999</v>
      </c>
      <c r="SMU48" s="36"/>
      <c r="SMV48" s="36"/>
      <c r="SMW48" s="27" t="e">
        <f>IRR(SMW42:SOV42)</f>
        <v>#NUM!</v>
      </c>
      <c r="SMX48" s="36">
        <f>IRRm(SMW42:SOV42)</f>
        <v>1.0999999999999999</v>
      </c>
      <c r="SMY48" s="36"/>
      <c r="SMZ48" s="36"/>
      <c r="SNA48" s="27" t="e">
        <f>IRR(SNA42:SOZ42)</f>
        <v>#NUM!</v>
      </c>
      <c r="SNB48" s="36">
        <f>IRRm(SNA42:SOZ42)</f>
        <v>1.0999999999999999</v>
      </c>
      <c r="SNC48" s="36"/>
      <c r="SND48" s="36"/>
      <c r="SNE48" s="27" t="e">
        <f>IRR(SNE42:SPD42)</f>
        <v>#NUM!</v>
      </c>
      <c r="SNF48" s="36">
        <f>IRRm(SNE42:SPD42)</f>
        <v>1.0999999999999999</v>
      </c>
      <c r="SNG48" s="36"/>
      <c r="SNH48" s="36"/>
      <c r="SNI48" s="27" t="e">
        <f>IRR(SNI42:SPH42)</f>
        <v>#NUM!</v>
      </c>
      <c r="SNJ48" s="36">
        <f>IRRm(SNI42:SPH42)</f>
        <v>1.0999999999999999</v>
      </c>
      <c r="SNK48" s="36"/>
      <c r="SNL48" s="36"/>
      <c r="SNM48" s="27" t="e">
        <f>IRR(SNM42:SPL42)</f>
        <v>#NUM!</v>
      </c>
      <c r="SNN48" s="36">
        <f>IRRm(SNM42:SPL42)</f>
        <v>1.0999999999999999</v>
      </c>
      <c r="SNO48" s="36"/>
      <c r="SNP48" s="36"/>
      <c r="SNQ48" s="27" t="e">
        <f>IRR(SNQ42:SPP42)</f>
        <v>#NUM!</v>
      </c>
      <c r="SNR48" s="36">
        <f>IRRm(SNQ42:SPP42)</f>
        <v>1.0999999999999999</v>
      </c>
      <c r="SNS48" s="36"/>
      <c r="SNT48" s="36"/>
      <c r="SNU48" s="27" t="e">
        <f>IRR(SNU42:SPT42)</f>
        <v>#NUM!</v>
      </c>
      <c r="SNV48" s="36">
        <f>IRRm(SNU42:SPT42)</f>
        <v>1.0999999999999999</v>
      </c>
      <c r="SNW48" s="36"/>
      <c r="SNX48" s="36"/>
      <c r="SNY48" s="27" t="e">
        <f>IRR(SNY42:SPX42)</f>
        <v>#NUM!</v>
      </c>
      <c r="SNZ48" s="36">
        <f>IRRm(SNY42:SPX42)</f>
        <v>1.0999999999999999</v>
      </c>
      <c r="SOA48" s="36"/>
      <c r="SOB48" s="36"/>
      <c r="SOC48" s="27" t="e">
        <f>IRR(SOC42:SQB42)</f>
        <v>#NUM!</v>
      </c>
      <c r="SOD48" s="36">
        <f>IRRm(SOC42:SQB42)</f>
        <v>1.0999999999999999</v>
      </c>
      <c r="SOE48" s="36"/>
      <c r="SOF48" s="36"/>
      <c r="SOG48" s="27" t="e">
        <f>IRR(SOG42:SQF42)</f>
        <v>#NUM!</v>
      </c>
      <c r="SOH48" s="36">
        <f>IRRm(SOG42:SQF42)</f>
        <v>1.0999999999999999</v>
      </c>
      <c r="SOI48" s="36"/>
      <c r="SOJ48" s="36"/>
      <c r="SOK48" s="27" t="e">
        <f>IRR(SOK42:SQJ42)</f>
        <v>#NUM!</v>
      </c>
      <c r="SOL48" s="36">
        <f>IRRm(SOK42:SQJ42)</f>
        <v>1.0999999999999999</v>
      </c>
      <c r="SOM48" s="36"/>
      <c r="SON48" s="36"/>
      <c r="SOO48" s="27" t="e">
        <f>IRR(SOO42:SQN42)</f>
        <v>#NUM!</v>
      </c>
      <c r="SOP48" s="36">
        <f>IRRm(SOO42:SQN42)</f>
        <v>1.0999999999999999</v>
      </c>
      <c r="SOQ48" s="36"/>
      <c r="SOR48" s="36"/>
      <c r="SOS48" s="27" t="e">
        <f>IRR(SOS42:SQR42)</f>
        <v>#NUM!</v>
      </c>
      <c r="SOT48" s="36">
        <f>IRRm(SOS42:SQR42)</f>
        <v>1.0999999999999999</v>
      </c>
      <c r="SOU48" s="36"/>
      <c r="SOV48" s="36"/>
      <c r="SOW48" s="27" t="e">
        <f>IRR(SOW42:SQV42)</f>
        <v>#NUM!</v>
      </c>
      <c r="SOX48" s="36">
        <f>IRRm(SOW42:SQV42)</f>
        <v>1.0999999999999999</v>
      </c>
      <c r="SOY48" s="36"/>
      <c r="SOZ48" s="36"/>
      <c r="SPA48" s="27" t="e">
        <f>IRR(SPA42:SQZ42)</f>
        <v>#NUM!</v>
      </c>
      <c r="SPB48" s="36">
        <f>IRRm(SPA42:SQZ42)</f>
        <v>1.0999999999999999</v>
      </c>
      <c r="SPC48" s="36"/>
      <c r="SPD48" s="36"/>
      <c r="SPE48" s="27" t="e">
        <f>IRR(SPE42:SRD42)</f>
        <v>#NUM!</v>
      </c>
      <c r="SPF48" s="36">
        <f>IRRm(SPE42:SRD42)</f>
        <v>1.0999999999999999</v>
      </c>
      <c r="SPG48" s="36"/>
      <c r="SPH48" s="36"/>
      <c r="SPI48" s="27" t="e">
        <f>IRR(SPI42:SRH42)</f>
        <v>#NUM!</v>
      </c>
      <c r="SPJ48" s="36">
        <f>IRRm(SPI42:SRH42)</f>
        <v>1.0999999999999999</v>
      </c>
      <c r="SPK48" s="36"/>
      <c r="SPL48" s="36"/>
      <c r="SPM48" s="27" t="e">
        <f>IRR(SPM42:SRL42)</f>
        <v>#NUM!</v>
      </c>
      <c r="SPN48" s="36">
        <f>IRRm(SPM42:SRL42)</f>
        <v>1.0999999999999999</v>
      </c>
      <c r="SPO48" s="36"/>
      <c r="SPP48" s="36"/>
      <c r="SPQ48" s="27" t="e">
        <f>IRR(SPQ42:SRP42)</f>
        <v>#NUM!</v>
      </c>
      <c r="SPR48" s="36">
        <f>IRRm(SPQ42:SRP42)</f>
        <v>1.0999999999999999</v>
      </c>
      <c r="SPS48" s="36"/>
      <c r="SPT48" s="36"/>
      <c r="SPU48" s="27" t="e">
        <f>IRR(SPU42:SRT42)</f>
        <v>#NUM!</v>
      </c>
      <c r="SPV48" s="36">
        <f>IRRm(SPU42:SRT42)</f>
        <v>1.0999999999999999</v>
      </c>
      <c r="SPW48" s="36"/>
      <c r="SPX48" s="36"/>
      <c r="SPY48" s="27" t="e">
        <f>IRR(SPY42:SRX42)</f>
        <v>#NUM!</v>
      </c>
      <c r="SPZ48" s="36">
        <f>IRRm(SPY42:SRX42)</f>
        <v>1.0999999999999999</v>
      </c>
      <c r="SQA48" s="36"/>
      <c r="SQB48" s="36"/>
      <c r="SQC48" s="27" t="e">
        <f>IRR(SQC42:SSB42)</f>
        <v>#NUM!</v>
      </c>
      <c r="SQD48" s="36">
        <f>IRRm(SQC42:SSB42)</f>
        <v>1.0999999999999999</v>
      </c>
      <c r="SQE48" s="36"/>
      <c r="SQF48" s="36"/>
      <c r="SQG48" s="27" t="e">
        <f>IRR(SQG42:SSF42)</f>
        <v>#NUM!</v>
      </c>
      <c r="SQH48" s="36">
        <f>IRRm(SQG42:SSF42)</f>
        <v>1.0999999999999999</v>
      </c>
      <c r="SQI48" s="36"/>
      <c r="SQJ48" s="36"/>
      <c r="SQK48" s="27" t="e">
        <f>IRR(SQK42:SSJ42)</f>
        <v>#NUM!</v>
      </c>
      <c r="SQL48" s="36">
        <f>IRRm(SQK42:SSJ42)</f>
        <v>1.0999999999999999</v>
      </c>
      <c r="SQM48" s="36"/>
      <c r="SQN48" s="36"/>
      <c r="SQO48" s="27" t="e">
        <f>IRR(SQO42:SSN42)</f>
        <v>#NUM!</v>
      </c>
      <c r="SQP48" s="36">
        <f>IRRm(SQO42:SSN42)</f>
        <v>1.0999999999999999</v>
      </c>
      <c r="SQQ48" s="36"/>
      <c r="SQR48" s="36"/>
      <c r="SQS48" s="27" t="e">
        <f>IRR(SQS42:SSR42)</f>
        <v>#NUM!</v>
      </c>
      <c r="SQT48" s="36">
        <f>IRRm(SQS42:SSR42)</f>
        <v>1.0999999999999999</v>
      </c>
      <c r="SQU48" s="36"/>
      <c r="SQV48" s="36"/>
      <c r="SQW48" s="27" t="e">
        <f>IRR(SQW42:SSV42)</f>
        <v>#NUM!</v>
      </c>
      <c r="SQX48" s="36">
        <f>IRRm(SQW42:SSV42)</f>
        <v>1.0999999999999999</v>
      </c>
      <c r="SQY48" s="36"/>
      <c r="SQZ48" s="36"/>
      <c r="SRA48" s="27" t="e">
        <f>IRR(SRA42:SSZ42)</f>
        <v>#NUM!</v>
      </c>
      <c r="SRB48" s="36">
        <f>IRRm(SRA42:SSZ42)</f>
        <v>1.0999999999999999</v>
      </c>
      <c r="SRC48" s="36"/>
      <c r="SRD48" s="36"/>
      <c r="SRE48" s="27" t="e">
        <f>IRR(SRE42:STD42)</f>
        <v>#NUM!</v>
      </c>
      <c r="SRF48" s="36">
        <f>IRRm(SRE42:STD42)</f>
        <v>1.0999999999999999</v>
      </c>
      <c r="SRG48" s="36"/>
      <c r="SRH48" s="36"/>
      <c r="SRI48" s="27" t="e">
        <f>IRR(SRI42:STH42)</f>
        <v>#NUM!</v>
      </c>
      <c r="SRJ48" s="36">
        <f>IRRm(SRI42:STH42)</f>
        <v>1.0999999999999999</v>
      </c>
      <c r="SRK48" s="36"/>
      <c r="SRL48" s="36"/>
      <c r="SRM48" s="27" t="e">
        <f>IRR(SRM42:STL42)</f>
        <v>#NUM!</v>
      </c>
      <c r="SRN48" s="36">
        <f>IRRm(SRM42:STL42)</f>
        <v>1.0999999999999999</v>
      </c>
      <c r="SRO48" s="36"/>
      <c r="SRP48" s="36"/>
      <c r="SRQ48" s="27" t="e">
        <f>IRR(SRQ42:STP42)</f>
        <v>#NUM!</v>
      </c>
      <c r="SRR48" s="36">
        <f>IRRm(SRQ42:STP42)</f>
        <v>1.0999999999999999</v>
      </c>
      <c r="SRS48" s="36"/>
      <c r="SRT48" s="36"/>
      <c r="SRU48" s="27" t="e">
        <f>IRR(SRU42:STT42)</f>
        <v>#NUM!</v>
      </c>
      <c r="SRV48" s="36">
        <f>IRRm(SRU42:STT42)</f>
        <v>1.0999999999999999</v>
      </c>
      <c r="SRW48" s="36"/>
      <c r="SRX48" s="36"/>
      <c r="SRY48" s="27" t="e">
        <f>IRR(SRY42:STX42)</f>
        <v>#NUM!</v>
      </c>
      <c r="SRZ48" s="36">
        <f>IRRm(SRY42:STX42)</f>
        <v>1.0999999999999999</v>
      </c>
      <c r="SSA48" s="36"/>
      <c r="SSB48" s="36"/>
      <c r="SSC48" s="27" t="e">
        <f>IRR(SSC42:SUB42)</f>
        <v>#NUM!</v>
      </c>
      <c r="SSD48" s="36">
        <f>IRRm(SSC42:SUB42)</f>
        <v>1.0999999999999999</v>
      </c>
      <c r="SSE48" s="36"/>
      <c r="SSF48" s="36"/>
      <c r="SSG48" s="27" t="e">
        <f>IRR(SSG42:SUF42)</f>
        <v>#NUM!</v>
      </c>
      <c r="SSH48" s="36">
        <f>IRRm(SSG42:SUF42)</f>
        <v>1.0999999999999999</v>
      </c>
      <c r="SSI48" s="36"/>
      <c r="SSJ48" s="36"/>
      <c r="SSK48" s="27" t="e">
        <f>IRR(SSK42:SUJ42)</f>
        <v>#NUM!</v>
      </c>
      <c r="SSL48" s="36">
        <f>IRRm(SSK42:SUJ42)</f>
        <v>1.0999999999999999</v>
      </c>
      <c r="SSM48" s="36"/>
      <c r="SSN48" s="36"/>
      <c r="SSO48" s="27" t="e">
        <f>IRR(SSO42:SUN42)</f>
        <v>#NUM!</v>
      </c>
      <c r="SSP48" s="36">
        <f>IRRm(SSO42:SUN42)</f>
        <v>1.0999999999999999</v>
      </c>
      <c r="SSQ48" s="36"/>
      <c r="SSR48" s="36"/>
      <c r="SSS48" s="27" t="e">
        <f>IRR(SSS42:SUR42)</f>
        <v>#NUM!</v>
      </c>
      <c r="SST48" s="36">
        <f>IRRm(SSS42:SUR42)</f>
        <v>1.0999999999999999</v>
      </c>
      <c r="SSU48" s="36"/>
      <c r="SSV48" s="36"/>
      <c r="SSW48" s="27" t="e">
        <f>IRR(SSW42:SUV42)</f>
        <v>#NUM!</v>
      </c>
      <c r="SSX48" s="36">
        <f>IRRm(SSW42:SUV42)</f>
        <v>1.0999999999999999</v>
      </c>
      <c r="SSY48" s="36"/>
      <c r="SSZ48" s="36"/>
      <c r="STA48" s="27" t="e">
        <f>IRR(STA42:SUZ42)</f>
        <v>#NUM!</v>
      </c>
      <c r="STB48" s="36">
        <f>IRRm(STA42:SUZ42)</f>
        <v>1.0999999999999999</v>
      </c>
      <c r="STC48" s="36"/>
      <c r="STD48" s="36"/>
      <c r="STE48" s="27" t="e">
        <f>IRR(STE42:SVD42)</f>
        <v>#NUM!</v>
      </c>
      <c r="STF48" s="36">
        <f>IRRm(STE42:SVD42)</f>
        <v>1.0999999999999999</v>
      </c>
      <c r="STG48" s="36"/>
      <c r="STH48" s="36"/>
      <c r="STI48" s="27" t="e">
        <f>IRR(STI42:SVH42)</f>
        <v>#NUM!</v>
      </c>
      <c r="STJ48" s="36">
        <f>IRRm(STI42:SVH42)</f>
        <v>1.0999999999999999</v>
      </c>
      <c r="STK48" s="36"/>
      <c r="STL48" s="36"/>
      <c r="STM48" s="27" t="e">
        <f>IRR(STM42:SVL42)</f>
        <v>#NUM!</v>
      </c>
      <c r="STN48" s="36">
        <f>IRRm(STM42:SVL42)</f>
        <v>1.0999999999999999</v>
      </c>
      <c r="STO48" s="36"/>
      <c r="STP48" s="36"/>
      <c r="STQ48" s="27" t="e">
        <f>IRR(STQ42:SVP42)</f>
        <v>#NUM!</v>
      </c>
      <c r="STR48" s="36">
        <f>IRRm(STQ42:SVP42)</f>
        <v>1.0999999999999999</v>
      </c>
      <c r="STS48" s="36"/>
      <c r="STT48" s="36"/>
      <c r="STU48" s="27" t="e">
        <f>IRR(STU42:SVT42)</f>
        <v>#NUM!</v>
      </c>
      <c r="STV48" s="36">
        <f>IRRm(STU42:SVT42)</f>
        <v>1.0999999999999999</v>
      </c>
      <c r="STW48" s="36"/>
      <c r="STX48" s="36"/>
      <c r="STY48" s="27" t="e">
        <f>IRR(STY42:SVX42)</f>
        <v>#NUM!</v>
      </c>
      <c r="STZ48" s="36">
        <f>IRRm(STY42:SVX42)</f>
        <v>1.0999999999999999</v>
      </c>
      <c r="SUA48" s="36"/>
      <c r="SUB48" s="36"/>
      <c r="SUC48" s="27" t="e">
        <f>IRR(SUC42:SWB42)</f>
        <v>#NUM!</v>
      </c>
      <c r="SUD48" s="36">
        <f>IRRm(SUC42:SWB42)</f>
        <v>1.0999999999999999</v>
      </c>
      <c r="SUE48" s="36"/>
      <c r="SUF48" s="36"/>
      <c r="SUG48" s="27" t="e">
        <f>IRR(SUG42:SWF42)</f>
        <v>#NUM!</v>
      </c>
      <c r="SUH48" s="36">
        <f>IRRm(SUG42:SWF42)</f>
        <v>1.0999999999999999</v>
      </c>
      <c r="SUI48" s="36"/>
      <c r="SUJ48" s="36"/>
      <c r="SUK48" s="27" t="e">
        <f>IRR(SUK42:SWJ42)</f>
        <v>#NUM!</v>
      </c>
      <c r="SUL48" s="36">
        <f>IRRm(SUK42:SWJ42)</f>
        <v>1.0999999999999999</v>
      </c>
      <c r="SUM48" s="36"/>
      <c r="SUN48" s="36"/>
      <c r="SUO48" s="27" t="e">
        <f>IRR(SUO42:SWN42)</f>
        <v>#NUM!</v>
      </c>
      <c r="SUP48" s="36">
        <f>IRRm(SUO42:SWN42)</f>
        <v>1.0999999999999999</v>
      </c>
      <c r="SUQ48" s="36"/>
      <c r="SUR48" s="36"/>
      <c r="SUS48" s="27" t="e">
        <f>IRR(SUS42:SWR42)</f>
        <v>#NUM!</v>
      </c>
      <c r="SUT48" s="36">
        <f>IRRm(SUS42:SWR42)</f>
        <v>1.0999999999999999</v>
      </c>
      <c r="SUU48" s="36"/>
      <c r="SUV48" s="36"/>
      <c r="SUW48" s="27" t="e">
        <f>IRR(SUW42:SWV42)</f>
        <v>#NUM!</v>
      </c>
      <c r="SUX48" s="36">
        <f>IRRm(SUW42:SWV42)</f>
        <v>1.0999999999999999</v>
      </c>
      <c r="SUY48" s="36"/>
      <c r="SUZ48" s="36"/>
      <c r="SVA48" s="27" t="e">
        <f>IRR(SVA42:SWZ42)</f>
        <v>#NUM!</v>
      </c>
      <c r="SVB48" s="36">
        <f>IRRm(SVA42:SWZ42)</f>
        <v>1.0999999999999999</v>
      </c>
      <c r="SVC48" s="36"/>
      <c r="SVD48" s="36"/>
      <c r="SVE48" s="27" t="e">
        <f>IRR(SVE42:SXD42)</f>
        <v>#NUM!</v>
      </c>
      <c r="SVF48" s="36">
        <f>IRRm(SVE42:SXD42)</f>
        <v>1.0999999999999999</v>
      </c>
      <c r="SVG48" s="36"/>
      <c r="SVH48" s="36"/>
      <c r="SVI48" s="27" t="e">
        <f>IRR(SVI42:SXH42)</f>
        <v>#NUM!</v>
      </c>
      <c r="SVJ48" s="36">
        <f>IRRm(SVI42:SXH42)</f>
        <v>1.0999999999999999</v>
      </c>
      <c r="SVK48" s="36"/>
      <c r="SVL48" s="36"/>
      <c r="SVM48" s="27" t="e">
        <f>IRR(SVM42:SXL42)</f>
        <v>#NUM!</v>
      </c>
      <c r="SVN48" s="36">
        <f>IRRm(SVM42:SXL42)</f>
        <v>1.0999999999999999</v>
      </c>
      <c r="SVO48" s="36"/>
      <c r="SVP48" s="36"/>
      <c r="SVQ48" s="27" t="e">
        <f>IRR(SVQ42:SXP42)</f>
        <v>#NUM!</v>
      </c>
      <c r="SVR48" s="36">
        <f>IRRm(SVQ42:SXP42)</f>
        <v>1.0999999999999999</v>
      </c>
      <c r="SVS48" s="36"/>
      <c r="SVT48" s="36"/>
      <c r="SVU48" s="27" t="e">
        <f>IRR(SVU42:SXT42)</f>
        <v>#NUM!</v>
      </c>
      <c r="SVV48" s="36">
        <f>IRRm(SVU42:SXT42)</f>
        <v>1.0999999999999999</v>
      </c>
      <c r="SVW48" s="36"/>
      <c r="SVX48" s="36"/>
      <c r="SVY48" s="27" t="e">
        <f>IRR(SVY42:SXX42)</f>
        <v>#NUM!</v>
      </c>
      <c r="SVZ48" s="36">
        <f>IRRm(SVY42:SXX42)</f>
        <v>1.0999999999999999</v>
      </c>
      <c r="SWA48" s="36"/>
      <c r="SWB48" s="36"/>
      <c r="SWC48" s="27" t="e">
        <f>IRR(SWC42:SYB42)</f>
        <v>#NUM!</v>
      </c>
      <c r="SWD48" s="36">
        <f>IRRm(SWC42:SYB42)</f>
        <v>1.0999999999999999</v>
      </c>
      <c r="SWE48" s="36"/>
      <c r="SWF48" s="36"/>
      <c r="SWG48" s="27" t="e">
        <f>IRR(SWG42:SYF42)</f>
        <v>#NUM!</v>
      </c>
      <c r="SWH48" s="36">
        <f>IRRm(SWG42:SYF42)</f>
        <v>1.0999999999999999</v>
      </c>
      <c r="SWI48" s="36"/>
      <c r="SWJ48" s="36"/>
      <c r="SWK48" s="27" t="e">
        <f>IRR(SWK42:SYJ42)</f>
        <v>#NUM!</v>
      </c>
      <c r="SWL48" s="36">
        <f>IRRm(SWK42:SYJ42)</f>
        <v>1.0999999999999999</v>
      </c>
      <c r="SWM48" s="36"/>
      <c r="SWN48" s="36"/>
      <c r="SWO48" s="27" t="e">
        <f>IRR(SWO42:SYN42)</f>
        <v>#NUM!</v>
      </c>
      <c r="SWP48" s="36">
        <f>IRRm(SWO42:SYN42)</f>
        <v>1.0999999999999999</v>
      </c>
      <c r="SWQ48" s="36"/>
      <c r="SWR48" s="36"/>
      <c r="SWS48" s="27" t="e">
        <f>IRR(SWS42:SYR42)</f>
        <v>#NUM!</v>
      </c>
      <c r="SWT48" s="36">
        <f>IRRm(SWS42:SYR42)</f>
        <v>1.0999999999999999</v>
      </c>
      <c r="SWU48" s="36"/>
      <c r="SWV48" s="36"/>
      <c r="SWW48" s="27" t="e">
        <f>IRR(SWW42:SYV42)</f>
        <v>#NUM!</v>
      </c>
      <c r="SWX48" s="36">
        <f>IRRm(SWW42:SYV42)</f>
        <v>1.0999999999999999</v>
      </c>
      <c r="SWY48" s="36"/>
      <c r="SWZ48" s="36"/>
      <c r="SXA48" s="27" t="e">
        <f>IRR(SXA42:SYZ42)</f>
        <v>#NUM!</v>
      </c>
      <c r="SXB48" s="36">
        <f>IRRm(SXA42:SYZ42)</f>
        <v>1.0999999999999999</v>
      </c>
      <c r="SXC48" s="36"/>
      <c r="SXD48" s="36"/>
      <c r="SXE48" s="27" t="e">
        <f>IRR(SXE42:SZD42)</f>
        <v>#NUM!</v>
      </c>
      <c r="SXF48" s="36">
        <f>IRRm(SXE42:SZD42)</f>
        <v>1.0999999999999999</v>
      </c>
      <c r="SXG48" s="36"/>
      <c r="SXH48" s="36"/>
      <c r="SXI48" s="27" t="e">
        <f>IRR(SXI42:SZH42)</f>
        <v>#NUM!</v>
      </c>
      <c r="SXJ48" s="36">
        <f>IRRm(SXI42:SZH42)</f>
        <v>1.0999999999999999</v>
      </c>
      <c r="SXK48" s="36"/>
      <c r="SXL48" s="36"/>
      <c r="SXM48" s="27" t="e">
        <f>IRR(SXM42:SZL42)</f>
        <v>#NUM!</v>
      </c>
      <c r="SXN48" s="36">
        <f>IRRm(SXM42:SZL42)</f>
        <v>1.0999999999999999</v>
      </c>
      <c r="SXO48" s="36"/>
      <c r="SXP48" s="36"/>
      <c r="SXQ48" s="27" t="e">
        <f>IRR(SXQ42:SZP42)</f>
        <v>#NUM!</v>
      </c>
      <c r="SXR48" s="36">
        <f>IRRm(SXQ42:SZP42)</f>
        <v>1.0999999999999999</v>
      </c>
      <c r="SXS48" s="36"/>
      <c r="SXT48" s="36"/>
      <c r="SXU48" s="27" t="e">
        <f>IRR(SXU42:SZT42)</f>
        <v>#NUM!</v>
      </c>
      <c r="SXV48" s="36">
        <f>IRRm(SXU42:SZT42)</f>
        <v>1.0999999999999999</v>
      </c>
      <c r="SXW48" s="36"/>
      <c r="SXX48" s="36"/>
      <c r="SXY48" s="27" t="e">
        <f>IRR(SXY42:SZX42)</f>
        <v>#NUM!</v>
      </c>
      <c r="SXZ48" s="36">
        <f>IRRm(SXY42:SZX42)</f>
        <v>1.0999999999999999</v>
      </c>
      <c r="SYA48" s="36"/>
      <c r="SYB48" s="36"/>
      <c r="SYC48" s="27" t="e">
        <f>IRR(SYC42:TAB42)</f>
        <v>#NUM!</v>
      </c>
      <c r="SYD48" s="36">
        <f>IRRm(SYC42:TAB42)</f>
        <v>1.0999999999999999</v>
      </c>
      <c r="SYE48" s="36"/>
      <c r="SYF48" s="36"/>
      <c r="SYG48" s="27" t="e">
        <f>IRR(SYG42:TAF42)</f>
        <v>#NUM!</v>
      </c>
      <c r="SYH48" s="36">
        <f>IRRm(SYG42:TAF42)</f>
        <v>1.0999999999999999</v>
      </c>
      <c r="SYI48" s="36"/>
      <c r="SYJ48" s="36"/>
      <c r="SYK48" s="27" t="e">
        <f>IRR(SYK42:TAJ42)</f>
        <v>#NUM!</v>
      </c>
      <c r="SYL48" s="36">
        <f>IRRm(SYK42:TAJ42)</f>
        <v>1.0999999999999999</v>
      </c>
      <c r="SYM48" s="36"/>
      <c r="SYN48" s="36"/>
      <c r="SYO48" s="27" t="e">
        <f>IRR(SYO42:TAN42)</f>
        <v>#NUM!</v>
      </c>
      <c r="SYP48" s="36">
        <f>IRRm(SYO42:TAN42)</f>
        <v>1.0999999999999999</v>
      </c>
      <c r="SYQ48" s="36"/>
      <c r="SYR48" s="36"/>
      <c r="SYS48" s="27" t="e">
        <f>IRR(SYS42:TAR42)</f>
        <v>#NUM!</v>
      </c>
      <c r="SYT48" s="36">
        <f>IRRm(SYS42:TAR42)</f>
        <v>1.0999999999999999</v>
      </c>
      <c r="SYU48" s="36"/>
      <c r="SYV48" s="36"/>
      <c r="SYW48" s="27" t="e">
        <f>IRR(SYW42:TAV42)</f>
        <v>#NUM!</v>
      </c>
      <c r="SYX48" s="36">
        <f>IRRm(SYW42:TAV42)</f>
        <v>1.0999999999999999</v>
      </c>
      <c r="SYY48" s="36"/>
      <c r="SYZ48" s="36"/>
      <c r="SZA48" s="27" t="e">
        <f>IRR(SZA42:TAZ42)</f>
        <v>#NUM!</v>
      </c>
      <c r="SZB48" s="36">
        <f>IRRm(SZA42:TAZ42)</f>
        <v>1.0999999999999999</v>
      </c>
      <c r="SZC48" s="36"/>
      <c r="SZD48" s="36"/>
      <c r="SZE48" s="27" t="e">
        <f>IRR(SZE42:TBD42)</f>
        <v>#NUM!</v>
      </c>
      <c r="SZF48" s="36">
        <f>IRRm(SZE42:TBD42)</f>
        <v>1.0999999999999999</v>
      </c>
      <c r="SZG48" s="36"/>
      <c r="SZH48" s="36"/>
      <c r="SZI48" s="27" t="e">
        <f>IRR(SZI42:TBH42)</f>
        <v>#NUM!</v>
      </c>
      <c r="SZJ48" s="36">
        <f>IRRm(SZI42:TBH42)</f>
        <v>1.0999999999999999</v>
      </c>
      <c r="SZK48" s="36"/>
      <c r="SZL48" s="36"/>
      <c r="SZM48" s="27" t="e">
        <f>IRR(SZM42:TBL42)</f>
        <v>#NUM!</v>
      </c>
      <c r="SZN48" s="36">
        <f>IRRm(SZM42:TBL42)</f>
        <v>1.0999999999999999</v>
      </c>
      <c r="SZO48" s="36"/>
      <c r="SZP48" s="36"/>
      <c r="SZQ48" s="27" t="e">
        <f>IRR(SZQ42:TBP42)</f>
        <v>#NUM!</v>
      </c>
      <c r="SZR48" s="36">
        <f>IRRm(SZQ42:TBP42)</f>
        <v>1.0999999999999999</v>
      </c>
      <c r="SZS48" s="36"/>
      <c r="SZT48" s="36"/>
      <c r="SZU48" s="27" t="e">
        <f>IRR(SZU42:TBT42)</f>
        <v>#NUM!</v>
      </c>
      <c r="SZV48" s="36">
        <f>IRRm(SZU42:TBT42)</f>
        <v>1.0999999999999999</v>
      </c>
      <c r="SZW48" s="36"/>
      <c r="SZX48" s="36"/>
      <c r="SZY48" s="27" t="e">
        <f>IRR(SZY42:TBX42)</f>
        <v>#NUM!</v>
      </c>
      <c r="SZZ48" s="36">
        <f>IRRm(SZY42:TBX42)</f>
        <v>1.0999999999999999</v>
      </c>
      <c r="TAA48" s="36"/>
      <c r="TAB48" s="36"/>
      <c r="TAC48" s="27" t="e">
        <f>IRR(TAC42:TCB42)</f>
        <v>#NUM!</v>
      </c>
      <c r="TAD48" s="36">
        <f>IRRm(TAC42:TCB42)</f>
        <v>1.0999999999999999</v>
      </c>
      <c r="TAE48" s="36"/>
      <c r="TAF48" s="36"/>
      <c r="TAG48" s="27" t="e">
        <f>IRR(TAG42:TCF42)</f>
        <v>#NUM!</v>
      </c>
      <c r="TAH48" s="36">
        <f>IRRm(TAG42:TCF42)</f>
        <v>1.0999999999999999</v>
      </c>
      <c r="TAI48" s="36"/>
      <c r="TAJ48" s="36"/>
      <c r="TAK48" s="27" t="e">
        <f>IRR(TAK42:TCJ42)</f>
        <v>#NUM!</v>
      </c>
      <c r="TAL48" s="36">
        <f>IRRm(TAK42:TCJ42)</f>
        <v>1.0999999999999999</v>
      </c>
      <c r="TAM48" s="36"/>
      <c r="TAN48" s="36"/>
      <c r="TAO48" s="27" t="e">
        <f>IRR(TAO42:TCN42)</f>
        <v>#NUM!</v>
      </c>
      <c r="TAP48" s="36">
        <f>IRRm(TAO42:TCN42)</f>
        <v>1.0999999999999999</v>
      </c>
      <c r="TAQ48" s="36"/>
      <c r="TAR48" s="36"/>
      <c r="TAS48" s="27" t="e">
        <f>IRR(TAS42:TCR42)</f>
        <v>#NUM!</v>
      </c>
      <c r="TAT48" s="36">
        <f>IRRm(TAS42:TCR42)</f>
        <v>1.0999999999999999</v>
      </c>
      <c r="TAU48" s="36"/>
      <c r="TAV48" s="36"/>
      <c r="TAW48" s="27" t="e">
        <f>IRR(TAW42:TCV42)</f>
        <v>#NUM!</v>
      </c>
      <c r="TAX48" s="36">
        <f>IRRm(TAW42:TCV42)</f>
        <v>1.0999999999999999</v>
      </c>
      <c r="TAY48" s="36"/>
      <c r="TAZ48" s="36"/>
      <c r="TBA48" s="27" t="e">
        <f>IRR(TBA42:TCZ42)</f>
        <v>#NUM!</v>
      </c>
      <c r="TBB48" s="36">
        <f>IRRm(TBA42:TCZ42)</f>
        <v>1.0999999999999999</v>
      </c>
      <c r="TBC48" s="36"/>
      <c r="TBD48" s="36"/>
      <c r="TBE48" s="27" t="e">
        <f>IRR(TBE42:TDD42)</f>
        <v>#NUM!</v>
      </c>
      <c r="TBF48" s="36">
        <f>IRRm(TBE42:TDD42)</f>
        <v>1.0999999999999999</v>
      </c>
      <c r="TBG48" s="36"/>
      <c r="TBH48" s="36"/>
      <c r="TBI48" s="27" t="e">
        <f>IRR(TBI42:TDH42)</f>
        <v>#NUM!</v>
      </c>
      <c r="TBJ48" s="36">
        <f>IRRm(TBI42:TDH42)</f>
        <v>1.0999999999999999</v>
      </c>
      <c r="TBK48" s="36"/>
      <c r="TBL48" s="36"/>
      <c r="TBM48" s="27" t="e">
        <f>IRR(TBM42:TDL42)</f>
        <v>#NUM!</v>
      </c>
      <c r="TBN48" s="36">
        <f>IRRm(TBM42:TDL42)</f>
        <v>1.0999999999999999</v>
      </c>
      <c r="TBO48" s="36"/>
      <c r="TBP48" s="36"/>
      <c r="TBQ48" s="27" t="e">
        <f>IRR(TBQ42:TDP42)</f>
        <v>#NUM!</v>
      </c>
      <c r="TBR48" s="36">
        <f>IRRm(TBQ42:TDP42)</f>
        <v>1.0999999999999999</v>
      </c>
      <c r="TBS48" s="36"/>
      <c r="TBT48" s="36"/>
      <c r="TBU48" s="27" t="e">
        <f>IRR(TBU42:TDT42)</f>
        <v>#NUM!</v>
      </c>
      <c r="TBV48" s="36">
        <f>IRRm(TBU42:TDT42)</f>
        <v>1.0999999999999999</v>
      </c>
      <c r="TBW48" s="36"/>
      <c r="TBX48" s="36"/>
      <c r="TBY48" s="27" t="e">
        <f>IRR(TBY42:TDX42)</f>
        <v>#NUM!</v>
      </c>
      <c r="TBZ48" s="36">
        <f>IRRm(TBY42:TDX42)</f>
        <v>1.0999999999999999</v>
      </c>
      <c r="TCA48" s="36"/>
      <c r="TCB48" s="36"/>
      <c r="TCC48" s="27" t="e">
        <f>IRR(TCC42:TEB42)</f>
        <v>#NUM!</v>
      </c>
      <c r="TCD48" s="36">
        <f>IRRm(TCC42:TEB42)</f>
        <v>1.0999999999999999</v>
      </c>
      <c r="TCE48" s="36"/>
      <c r="TCF48" s="36"/>
      <c r="TCG48" s="27" t="e">
        <f>IRR(TCG42:TEF42)</f>
        <v>#NUM!</v>
      </c>
      <c r="TCH48" s="36">
        <f>IRRm(TCG42:TEF42)</f>
        <v>1.0999999999999999</v>
      </c>
      <c r="TCI48" s="36"/>
      <c r="TCJ48" s="36"/>
      <c r="TCK48" s="27" t="e">
        <f>IRR(TCK42:TEJ42)</f>
        <v>#NUM!</v>
      </c>
      <c r="TCL48" s="36">
        <f>IRRm(TCK42:TEJ42)</f>
        <v>1.0999999999999999</v>
      </c>
      <c r="TCM48" s="36"/>
      <c r="TCN48" s="36"/>
      <c r="TCO48" s="27" t="e">
        <f>IRR(TCO42:TEN42)</f>
        <v>#NUM!</v>
      </c>
      <c r="TCP48" s="36">
        <f>IRRm(TCO42:TEN42)</f>
        <v>1.0999999999999999</v>
      </c>
      <c r="TCQ48" s="36"/>
      <c r="TCR48" s="36"/>
      <c r="TCS48" s="27" t="e">
        <f>IRR(TCS42:TER42)</f>
        <v>#NUM!</v>
      </c>
      <c r="TCT48" s="36">
        <f>IRRm(TCS42:TER42)</f>
        <v>1.0999999999999999</v>
      </c>
      <c r="TCU48" s="36"/>
      <c r="TCV48" s="36"/>
      <c r="TCW48" s="27" t="e">
        <f>IRR(TCW42:TEV42)</f>
        <v>#NUM!</v>
      </c>
      <c r="TCX48" s="36">
        <f>IRRm(TCW42:TEV42)</f>
        <v>1.0999999999999999</v>
      </c>
      <c r="TCY48" s="36"/>
      <c r="TCZ48" s="36"/>
      <c r="TDA48" s="27" t="e">
        <f>IRR(TDA42:TEZ42)</f>
        <v>#NUM!</v>
      </c>
      <c r="TDB48" s="36">
        <f>IRRm(TDA42:TEZ42)</f>
        <v>1.0999999999999999</v>
      </c>
      <c r="TDC48" s="36"/>
      <c r="TDD48" s="36"/>
      <c r="TDE48" s="27" t="e">
        <f>IRR(TDE42:TFD42)</f>
        <v>#NUM!</v>
      </c>
      <c r="TDF48" s="36">
        <f>IRRm(TDE42:TFD42)</f>
        <v>1.0999999999999999</v>
      </c>
      <c r="TDG48" s="36"/>
      <c r="TDH48" s="36"/>
      <c r="TDI48" s="27" t="e">
        <f>IRR(TDI42:TFH42)</f>
        <v>#NUM!</v>
      </c>
      <c r="TDJ48" s="36">
        <f>IRRm(TDI42:TFH42)</f>
        <v>1.0999999999999999</v>
      </c>
      <c r="TDK48" s="36"/>
      <c r="TDL48" s="36"/>
      <c r="TDM48" s="27" t="e">
        <f>IRR(TDM42:TFL42)</f>
        <v>#NUM!</v>
      </c>
      <c r="TDN48" s="36">
        <f>IRRm(TDM42:TFL42)</f>
        <v>1.0999999999999999</v>
      </c>
      <c r="TDO48" s="36"/>
      <c r="TDP48" s="36"/>
      <c r="TDQ48" s="27" t="e">
        <f>IRR(TDQ42:TFP42)</f>
        <v>#NUM!</v>
      </c>
      <c r="TDR48" s="36">
        <f>IRRm(TDQ42:TFP42)</f>
        <v>1.0999999999999999</v>
      </c>
      <c r="TDS48" s="36"/>
      <c r="TDT48" s="36"/>
      <c r="TDU48" s="27" t="e">
        <f>IRR(TDU42:TFT42)</f>
        <v>#NUM!</v>
      </c>
      <c r="TDV48" s="36">
        <f>IRRm(TDU42:TFT42)</f>
        <v>1.0999999999999999</v>
      </c>
      <c r="TDW48" s="36"/>
      <c r="TDX48" s="36"/>
      <c r="TDY48" s="27" t="e">
        <f>IRR(TDY42:TFX42)</f>
        <v>#NUM!</v>
      </c>
      <c r="TDZ48" s="36">
        <f>IRRm(TDY42:TFX42)</f>
        <v>1.0999999999999999</v>
      </c>
      <c r="TEA48" s="36"/>
      <c r="TEB48" s="36"/>
      <c r="TEC48" s="27" t="e">
        <f>IRR(TEC42:TGB42)</f>
        <v>#NUM!</v>
      </c>
      <c r="TED48" s="36">
        <f>IRRm(TEC42:TGB42)</f>
        <v>1.0999999999999999</v>
      </c>
      <c r="TEE48" s="36"/>
      <c r="TEF48" s="36"/>
      <c r="TEG48" s="27" t="e">
        <f>IRR(TEG42:TGF42)</f>
        <v>#NUM!</v>
      </c>
      <c r="TEH48" s="36">
        <f>IRRm(TEG42:TGF42)</f>
        <v>1.0999999999999999</v>
      </c>
      <c r="TEI48" s="36"/>
      <c r="TEJ48" s="36"/>
      <c r="TEK48" s="27" t="e">
        <f>IRR(TEK42:TGJ42)</f>
        <v>#NUM!</v>
      </c>
      <c r="TEL48" s="36">
        <f>IRRm(TEK42:TGJ42)</f>
        <v>1.0999999999999999</v>
      </c>
      <c r="TEM48" s="36"/>
      <c r="TEN48" s="36"/>
      <c r="TEO48" s="27" t="e">
        <f>IRR(TEO42:TGN42)</f>
        <v>#NUM!</v>
      </c>
      <c r="TEP48" s="36">
        <f>IRRm(TEO42:TGN42)</f>
        <v>1.0999999999999999</v>
      </c>
      <c r="TEQ48" s="36"/>
      <c r="TER48" s="36"/>
      <c r="TES48" s="27" t="e">
        <f>IRR(TES42:TGR42)</f>
        <v>#NUM!</v>
      </c>
      <c r="TET48" s="36">
        <f>IRRm(TES42:TGR42)</f>
        <v>1.0999999999999999</v>
      </c>
      <c r="TEU48" s="36"/>
      <c r="TEV48" s="36"/>
      <c r="TEW48" s="27" t="e">
        <f>IRR(TEW42:TGV42)</f>
        <v>#NUM!</v>
      </c>
      <c r="TEX48" s="36">
        <f>IRRm(TEW42:TGV42)</f>
        <v>1.0999999999999999</v>
      </c>
      <c r="TEY48" s="36"/>
      <c r="TEZ48" s="36"/>
      <c r="TFA48" s="27" t="e">
        <f>IRR(TFA42:TGZ42)</f>
        <v>#NUM!</v>
      </c>
      <c r="TFB48" s="36">
        <f>IRRm(TFA42:TGZ42)</f>
        <v>1.0999999999999999</v>
      </c>
      <c r="TFC48" s="36"/>
      <c r="TFD48" s="36"/>
      <c r="TFE48" s="27" t="e">
        <f>IRR(TFE42:THD42)</f>
        <v>#NUM!</v>
      </c>
      <c r="TFF48" s="36">
        <f>IRRm(TFE42:THD42)</f>
        <v>1.0999999999999999</v>
      </c>
      <c r="TFG48" s="36"/>
      <c r="TFH48" s="36"/>
      <c r="TFI48" s="27" t="e">
        <f>IRR(TFI42:THH42)</f>
        <v>#NUM!</v>
      </c>
      <c r="TFJ48" s="36">
        <f>IRRm(TFI42:THH42)</f>
        <v>1.0999999999999999</v>
      </c>
      <c r="TFK48" s="36"/>
      <c r="TFL48" s="36"/>
      <c r="TFM48" s="27" t="e">
        <f>IRR(TFM42:THL42)</f>
        <v>#NUM!</v>
      </c>
      <c r="TFN48" s="36">
        <f>IRRm(TFM42:THL42)</f>
        <v>1.0999999999999999</v>
      </c>
      <c r="TFO48" s="36"/>
      <c r="TFP48" s="36"/>
      <c r="TFQ48" s="27" t="e">
        <f>IRR(TFQ42:THP42)</f>
        <v>#NUM!</v>
      </c>
      <c r="TFR48" s="36">
        <f>IRRm(TFQ42:THP42)</f>
        <v>1.0999999999999999</v>
      </c>
      <c r="TFS48" s="36"/>
      <c r="TFT48" s="36"/>
      <c r="TFU48" s="27" t="e">
        <f>IRR(TFU42:THT42)</f>
        <v>#NUM!</v>
      </c>
      <c r="TFV48" s="36">
        <f>IRRm(TFU42:THT42)</f>
        <v>1.0999999999999999</v>
      </c>
      <c r="TFW48" s="36"/>
      <c r="TFX48" s="36"/>
      <c r="TFY48" s="27" t="e">
        <f>IRR(TFY42:THX42)</f>
        <v>#NUM!</v>
      </c>
      <c r="TFZ48" s="36">
        <f>IRRm(TFY42:THX42)</f>
        <v>1.0999999999999999</v>
      </c>
      <c r="TGA48" s="36"/>
      <c r="TGB48" s="36"/>
      <c r="TGC48" s="27" t="e">
        <f>IRR(TGC42:TIB42)</f>
        <v>#NUM!</v>
      </c>
      <c r="TGD48" s="36">
        <f>IRRm(TGC42:TIB42)</f>
        <v>1.0999999999999999</v>
      </c>
      <c r="TGE48" s="36"/>
      <c r="TGF48" s="36"/>
      <c r="TGG48" s="27" t="e">
        <f>IRR(TGG42:TIF42)</f>
        <v>#NUM!</v>
      </c>
      <c r="TGH48" s="36">
        <f>IRRm(TGG42:TIF42)</f>
        <v>1.0999999999999999</v>
      </c>
      <c r="TGI48" s="36"/>
      <c r="TGJ48" s="36"/>
      <c r="TGK48" s="27" t="e">
        <f>IRR(TGK42:TIJ42)</f>
        <v>#NUM!</v>
      </c>
      <c r="TGL48" s="36">
        <f>IRRm(TGK42:TIJ42)</f>
        <v>1.0999999999999999</v>
      </c>
      <c r="TGM48" s="36"/>
      <c r="TGN48" s="36"/>
      <c r="TGO48" s="27" t="e">
        <f>IRR(TGO42:TIN42)</f>
        <v>#NUM!</v>
      </c>
      <c r="TGP48" s="36">
        <f>IRRm(TGO42:TIN42)</f>
        <v>1.0999999999999999</v>
      </c>
      <c r="TGQ48" s="36"/>
      <c r="TGR48" s="36"/>
      <c r="TGS48" s="27" t="e">
        <f>IRR(TGS42:TIR42)</f>
        <v>#NUM!</v>
      </c>
      <c r="TGT48" s="36">
        <f>IRRm(TGS42:TIR42)</f>
        <v>1.0999999999999999</v>
      </c>
      <c r="TGU48" s="36"/>
      <c r="TGV48" s="36"/>
      <c r="TGW48" s="27" t="e">
        <f>IRR(TGW42:TIV42)</f>
        <v>#NUM!</v>
      </c>
      <c r="TGX48" s="36">
        <f>IRRm(TGW42:TIV42)</f>
        <v>1.0999999999999999</v>
      </c>
      <c r="TGY48" s="36"/>
      <c r="TGZ48" s="36"/>
      <c r="THA48" s="27" t="e">
        <f>IRR(THA42:TIZ42)</f>
        <v>#NUM!</v>
      </c>
      <c r="THB48" s="36">
        <f>IRRm(THA42:TIZ42)</f>
        <v>1.0999999999999999</v>
      </c>
      <c r="THC48" s="36"/>
      <c r="THD48" s="36"/>
      <c r="THE48" s="27" t="e">
        <f>IRR(THE42:TJD42)</f>
        <v>#NUM!</v>
      </c>
      <c r="THF48" s="36">
        <f>IRRm(THE42:TJD42)</f>
        <v>1.0999999999999999</v>
      </c>
      <c r="THG48" s="36"/>
      <c r="THH48" s="36"/>
      <c r="THI48" s="27" t="e">
        <f>IRR(THI42:TJH42)</f>
        <v>#NUM!</v>
      </c>
      <c r="THJ48" s="36">
        <f>IRRm(THI42:TJH42)</f>
        <v>1.0999999999999999</v>
      </c>
      <c r="THK48" s="36"/>
      <c r="THL48" s="36"/>
      <c r="THM48" s="27" t="e">
        <f>IRR(THM42:TJL42)</f>
        <v>#NUM!</v>
      </c>
      <c r="THN48" s="36">
        <f>IRRm(THM42:TJL42)</f>
        <v>1.0999999999999999</v>
      </c>
      <c r="THO48" s="36"/>
      <c r="THP48" s="36"/>
      <c r="THQ48" s="27" t="e">
        <f>IRR(THQ42:TJP42)</f>
        <v>#NUM!</v>
      </c>
      <c r="THR48" s="36">
        <f>IRRm(THQ42:TJP42)</f>
        <v>1.0999999999999999</v>
      </c>
      <c r="THS48" s="36"/>
      <c r="THT48" s="36"/>
      <c r="THU48" s="27" t="e">
        <f>IRR(THU42:TJT42)</f>
        <v>#NUM!</v>
      </c>
      <c r="THV48" s="36">
        <f>IRRm(THU42:TJT42)</f>
        <v>1.0999999999999999</v>
      </c>
      <c r="THW48" s="36"/>
      <c r="THX48" s="36"/>
      <c r="THY48" s="27" t="e">
        <f>IRR(THY42:TJX42)</f>
        <v>#NUM!</v>
      </c>
      <c r="THZ48" s="36">
        <f>IRRm(THY42:TJX42)</f>
        <v>1.0999999999999999</v>
      </c>
      <c r="TIA48" s="36"/>
      <c r="TIB48" s="36"/>
      <c r="TIC48" s="27" t="e">
        <f>IRR(TIC42:TKB42)</f>
        <v>#NUM!</v>
      </c>
      <c r="TID48" s="36">
        <f>IRRm(TIC42:TKB42)</f>
        <v>1.0999999999999999</v>
      </c>
      <c r="TIE48" s="36"/>
      <c r="TIF48" s="36"/>
      <c r="TIG48" s="27" t="e">
        <f>IRR(TIG42:TKF42)</f>
        <v>#NUM!</v>
      </c>
      <c r="TIH48" s="36">
        <f>IRRm(TIG42:TKF42)</f>
        <v>1.0999999999999999</v>
      </c>
      <c r="TII48" s="36"/>
      <c r="TIJ48" s="36"/>
      <c r="TIK48" s="27" t="e">
        <f>IRR(TIK42:TKJ42)</f>
        <v>#NUM!</v>
      </c>
      <c r="TIL48" s="36">
        <f>IRRm(TIK42:TKJ42)</f>
        <v>1.0999999999999999</v>
      </c>
      <c r="TIM48" s="36"/>
      <c r="TIN48" s="36"/>
      <c r="TIO48" s="27" t="e">
        <f>IRR(TIO42:TKN42)</f>
        <v>#NUM!</v>
      </c>
      <c r="TIP48" s="36">
        <f>IRRm(TIO42:TKN42)</f>
        <v>1.0999999999999999</v>
      </c>
      <c r="TIQ48" s="36"/>
      <c r="TIR48" s="36"/>
      <c r="TIS48" s="27" t="e">
        <f>IRR(TIS42:TKR42)</f>
        <v>#NUM!</v>
      </c>
      <c r="TIT48" s="36">
        <f>IRRm(TIS42:TKR42)</f>
        <v>1.0999999999999999</v>
      </c>
      <c r="TIU48" s="36"/>
      <c r="TIV48" s="36"/>
      <c r="TIW48" s="27" t="e">
        <f>IRR(TIW42:TKV42)</f>
        <v>#NUM!</v>
      </c>
      <c r="TIX48" s="36">
        <f>IRRm(TIW42:TKV42)</f>
        <v>1.0999999999999999</v>
      </c>
      <c r="TIY48" s="36"/>
      <c r="TIZ48" s="36"/>
      <c r="TJA48" s="27" t="e">
        <f>IRR(TJA42:TKZ42)</f>
        <v>#NUM!</v>
      </c>
      <c r="TJB48" s="36">
        <f>IRRm(TJA42:TKZ42)</f>
        <v>1.0999999999999999</v>
      </c>
      <c r="TJC48" s="36"/>
      <c r="TJD48" s="36"/>
      <c r="TJE48" s="27" t="e">
        <f>IRR(TJE42:TLD42)</f>
        <v>#NUM!</v>
      </c>
      <c r="TJF48" s="36">
        <f>IRRm(TJE42:TLD42)</f>
        <v>1.0999999999999999</v>
      </c>
      <c r="TJG48" s="36"/>
      <c r="TJH48" s="36"/>
      <c r="TJI48" s="27" t="e">
        <f>IRR(TJI42:TLH42)</f>
        <v>#NUM!</v>
      </c>
      <c r="TJJ48" s="36">
        <f>IRRm(TJI42:TLH42)</f>
        <v>1.0999999999999999</v>
      </c>
      <c r="TJK48" s="36"/>
      <c r="TJL48" s="36"/>
      <c r="TJM48" s="27" t="e">
        <f>IRR(TJM42:TLL42)</f>
        <v>#NUM!</v>
      </c>
      <c r="TJN48" s="36">
        <f>IRRm(TJM42:TLL42)</f>
        <v>1.0999999999999999</v>
      </c>
      <c r="TJO48" s="36"/>
      <c r="TJP48" s="36"/>
      <c r="TJQ48" s="27" t="e">
        <f>IRR(TJQ42:TLP42)</f>
        <v>#NUM!</v>
      </c>
      <c r="TJR48" s="36">
        <f>IRRm(TJQ42:TLP42)</f>
        <v>1.0999999999999999</v>
      </c>
      <c r="TJS48" s="36"/>
      <c r="TJT48" s="36"/>
      <c r="TJU48" s="27" t="e">
        <f>IRR(TJU42:TLT42)</f>
        <v>#NUM!</v>
      </c>
      <c r="TJV48" s="36">
        <f>IRRm(TJU42:TLT42)</f>
        <v>1.0999999999999999</v>
      </c>
      <c r="TJW48" s="36"/>
      <c r="TJX48" s="36"/>
      <c r="TJY48" s="27" t="e">
        <f>IRR(TJY42:TLX42)</f>
        <v>#NUM!</v>
      </c>
      <c r="TJZ48" s="36">
        <f>IRRm(TJY42:TLX42)</f>
        <v>1.0999999999999999</v>
      </c>
      <c r="TKA48" s="36"/>
      <c r="TKB48" s="36"/>
      <c r="TKC48" s="27" t="e">
        <f>IRR(TKC42:TMB42)</f>
        <v>#NUM!</v>
      </c>
      <c r="TKD48" s="36">
        <f>IRRm(TKC42:TMB42)</f>
        <v>1.0999999999999999</v>
      </c>
      <c r="TKE48" s="36"/>
      <c r="TKF48" s="36"/>
      <c r="TKG48" s="27" t="e">
        <f>IRR(TKG42:TMF42)</f>
        <v>#NUM!</v>
      </c>
      <c r="TKH48" s="36">
        <f>IRRm(TKG42:TMF42)</f>
        <v>1.0999999999999999</v>
      </c>
      <c r="TKI48" s="36"/>
      <c r="TKJ48" s="36"/>
      <c r="TKK48" s="27" t="e">
        <f>IRR(TKK42:TMJ42)</f>
        <v>#NUM!</v>
      </c>
      <c r="TKL48" s="36">
        <f>IRRm(TKK42:TMJ42)</f>
        <v>1.0999999999999999</v>
      </c>
      <c r="TKM48" s="36"/>
      <c r="TKN48" s="36"/>
      <c r="TKO48" s="27" t="e">
        <f>IRR(TKO42:TMN42)</f>
        <v>#NUM!</v>
      </c>
      <c r="TKP48" s="36">
        <f>IRRm(TKO42:TMN42)</f>
        <v>1.0999999999999999</v>
      </c>
      <c r="TKQ48" s="36"/>
      <c r="TKR48" s="36"/>
      <c r="TKS48" s="27" t="e">
        <f>IRR(TKS42:TMR42)</f>
        <v>#NUM!</v>
      </c>
      <c r="TKT48" s="36">
        <f>IRRm(TKS42:TMR42)</f>
        <v>1.0999999999999999</v>
      </c>
      <c r="TKU48" s="36"/>
      <c r="TKV48" s="36"/>
      <c r="TKW48" s="27" t="e">
        <f>IRR(TKW42:TMV42)</f>
        <v>#NUM!</v>
      </c>
      <c r="TKX48" s="36">
        <f>IRRm(TKW42:TMV42)</f>
        <v>1.0999999999999999</v>
      </c>
      <c r="TKY48" s="36"/>
      <c r="TKZ48" s="36"/>
      <c r="TLA48" s="27" t="e">
        <f>IRR(TLA42:TMZ42)</f>
        <v>#NUM!</v>
      </c>
      <c r="TLB48" s="36">
        <f>IRRm(TLA42:TMZ42)</f>
        <v>1.0999999999999999</v>
      </c>
      <c r="TLC48" s="36"/>
      <c r="TLD48" s="36"/>
      <c r="TLE48" s="27" t="e">
        <f>IRR(TLE42:TND42)</f>
        <v>#NUM!</v>
      </c>
      <c r="TLF48" s="36">
        <f>IRRm(TLE42:TND42)</f>
        <v>1.0999999999999999</v>
      </c>
      <c r="TLG48" s="36"/>
      <c r="TLH48" s="36"/>
      <c r="TLI48" s="27" t="e">
        <f>IRR(TLI42:TNH42)</f>
        <v>#NUM!</v>
      </c>
      <c r="TLJ48" s="36">
        <f>IRRm(TLI42:TNH42)</f>
        <v>1.0999999999999999</v>
      </c>
      <c r="TLK48" s="36"/>
      <c r="TLL48" s="36"/>
      <c r="TLM48" s="27" t="e">
        <f>IRR(TLM42:TNL42)</f>
        <v>#NUM!</v>
      </c>
      <c r="TLN48" s="36">
        <f>IRRm(TLM42:TNL42)</f>
        <v>1.0999999999999999</v>
      </c>
      <c r="TLO48" s="36"/>
      <c r="TLP48" s="36"/>
      <c r="TLQ48" s="27" t="e">
        <f>IRR(TLQ42:TNP42)</f>
        <v>#NUM!</v>
      </c>
      <c r="TLR48" s="36">
        <f>IRRm(TLQ42:TNP42)</f>
        <v>1.0999999999999999</v>
      </c>
      <c r="TLS48" s="36"/>
      <c r="TLT48" s="36"/>
      <c r="TLU48" s="27" t="e">
        <f>IRR(TLU42:TNT42)</f>
        <v>#NUM!</v>
      </c>
      <c r="TLV48" s="36">
        <f>IRRm(TLU42:TNT42)</f>
        <v>1.0999999999999999</v>
      </c>
      <c r="TLW48" s="36"/>
      <c r="TLX48" s="36"/>
      <c r="TLY48" s="27" t="e">
        <f>IRR(TLY42:TNX42)</f>
        <v>#NUM!</v>
      </c>
      <c r="TLZ48" s="36">
        <f>IRRm(TLY42:TNX42)</f>
        <v>1.0999999999999999</v>
      </c>
      <c r="TMA48" s="36"/>
      <c r="TMB48" s="36"/>
      <c r="TMC48" s="27" t="e">
        <f>IRR(TMC42:TOB42)</f>
        <v>#NUM!</v>
      </c>
      <c r="TMD48" s="36">
        <f>IRRm(TMC42:TOB42)</f>
        <v>1.0999999999999999</v>
      </c>
      <c r="TME48" s="36"/>
      <c r="TMF48" s="36"/>
      <c r="TMG48" s="27" t="e">
        <f>IRR(TMG42:TOF42)</f>
        <v>#NUM!</v>
      </c>
      <c r="TMH48" s="36">
        <f>IRRm(TMG42:TOF42)</f>
        <v>1.0999999999999999</v>
      </c>
      <c r="TMI48" s="36"/>
      <c r="TMJ48" s="36"/>
      <c r="TMK48" s="27" t="e">
        <f>IRR(TMK42:TOJ42)</f>
        <v>#NUM!</v>
      </c>
      <c r="TML48" s="36">
        <f>IRRm(TMK42:TOJ42)</f>
        <v>1.0999999999999999</v>
      </c>
      <c r="TMM48" s="36"/>
      <c r="TMN48" s="36"/>
      <c r="TMO48" s="27" t="e">
        <f>IRR(TMO42:TON42)</f>
        <v>#NUM!</v>
      </c>
      <c r="TMP48" s="36">
        <f>IRRm(TMO42:TON42)</f>
        <v>1.0999999999999999</v>
      </c>
      <c r="TMQ48" s="36"/>
      <c r="TMR48" s="36"/>
      <c r="TMS48" s="27" t="e">
        <f>IRR(TMS42:TOR42)</f>
        <v>#NUM!</v>
      </c>
      <c r="TMT48" s="36">
        <f>IRRm(TMS42:TOR42)</f>
        <v>1.0999999999999999</v>
      </c>
      <c r="TMU48" s="36"/>
      <c r="TMV48" s="36"/>
      <c r="TMW48" s="27" t="e">
        <f>IRR(TMW42:TOV42)</f>
        <v>#NUM!</v>
      </c>
      <c r="TMX48" s="36">
        <f>IRRm(TMW42:TOV42)</f>
        <v>1.0999999999999999</v>
      </c>
      <c r="TMY48" s="36"/>
      <c r="TMZ48" s="36"/>
      <c r="TNA48" s="27" t="e">
        <f>IRR(TNA42:TOZ42)</f>
        <v>#NUM!</v>
      </c>
      <c r="TNB48" s="36">
        <f>IRRm(TNA42:TOZ42)</f>
        <v>1.0999999999999999</v>
      </c>
      <c r="TNC48" s="36"/>
      <c r="TND48" s="36"/>
      <c r="TNE48" s="27" t="e">
        <f>IRR(TNE42:TPD42)</f>
        <v>#NUM!</v>
      </c>
      <c r="TNF48" s="36">
        <f>IRRm(TNE42:TPD42)</f>
        <v>1.0999999999999999</v>
      </c>
      <c r="TNG48" s="36"/>
      <c r="TNH48" s="36"/>
      <c r="TNI48" s="27" t="e">
        <f>IRR(TNI42:TPH42)</f>
        <v>#NUM!</v>
      </c>
      <c r="TNJ48" s="36">
        <f>IRRm(TNI42:TPH42)</f>
        <v>1.0999999999999999</v>
      </c>
      <c r="TNK48" s="36"/>
      <c r="TNL48" s="36"/>
      <c r="TNM48" s="27" t="e">
        <f>IRR(TNM42:TPL42)</f>
        <v>#NUM!</v>
      </c>
      <c r="TNN48" s="36">
        <f>IRRm(TNM42:TPL42)</f>
        <v>1.0999999999999999</v>
      </c>
      <c r="TNO48" s="36"/>
      <c r="TNP48" s="36"/>
      <c r="TNQ48" s="27" t="e">
        <f>IRR(TNQ42:TPP42)</f>
        <v>#NUM!</v>
      </c>
      <c r="TNR48" s="36">
        <f>IRRm(TNQ42:TPP42)</f>
        <v>1.0999999999999999</v>
      </c>
      <c r="TNS48" s="36"/>
      <c r="TNT48" s="36"/>
      <c r="TNU48" s="27" t="e">
        <f>IRR(TNU42:TPT42)</f>
        <v>#NUM!</v>
      </c>
      <c r="TNV48" s="36">
        <f>IRRm(TNU42:TPT42)</f>
        <v>1.0999999999999999</v>
      </c>
      <c r="TNW48" s="36"/>
      <c r="TNX48" s="36"/>
      <c r="TNY48" s="27" t="e">
        <f>IRR(TNY42:TPX42)</f>
        <v>#NUM!</v>
      </c>
      <c r="TNZ48" s="36">
        <f>IRRm(TNY42:TPX42)</f>
        <v>1.0999999999999999</v>
      </c>
      <c r="TOA48" s="36"/>
      <c r="TOB48" s="36"/>
      <c r="TOC48" s="27" t="e">
        <f>IRR(TOC42:TQB42)</f>
        <v>#NUM!</v>
      </c>
      <c r="TOD48" s="36">
        <f>IRRm(TOC42:TQB42)</f>
        <v>1.0999999999999999</v>
      </c>
      <c r="TOE48" s="36"/>
      <c r="TOF48" s="36"/>
      <c r="TOG48" s="27" t="e">
        <f>IRR(TOG42:TQF42)</f>
        <v>#NUM!</v>
      </c>
      <c r="TOH48" s="36">
        <f>IRRm(TOG42:TQF42)</f>
        <v>1.0999999999999999</v>
      </c>
      <c r="TOI48" s="36"/>
      <c r="TOJ48" s="36"/>
      <c r="TOK48" s="27" t="e">
        <f>IRR(TOK42:TQJ42)</f>
        <v>#NUM!</v>
      </c>
      <c r="TOL48" s="36">
        <f>IRRm(TOK42:TQJ42)</f>
        <v>1.0999999999999999</v>
      </c>
      <c r="TOM48" s="36"/>
      <c r="TON48" s="36"/>
      <c r="TOO48" s="27" t="e">
        <f>IRR(TOO42:TQN42)</f>
        <v>#NUM!</v>
      </c>
      <c r="TOP48" s="36">
        <f>IRRm(TOO42:TQN42)</f>
        <v>1.0999999999999999</v>
      </c>
      <c r="TOQ48" s="36"/>
      <c r="TOR48" s="36"/>
      <c r="TOS48" s="27" t="e">
        <f>IRR(TOS42:TQR42)</f>
        <v>#NUM!</v>
      </c>
      <c r="TOT48" s="36">
        <f>IRRm(TOS42:TQR42)</f>
        <v>1.0999999999999999</v>
      </c>
      <c r="TOU48" s="36"/>
      <c r="TOV48" s="36"/>
      <c r="TOW48" s="27" t="e">
        <f>IRR(TOW42:TQV42)</f>
        <v>#NUM!</v>
      </c>
      <c r="TOX48" s="36">
        <f>IRRm(TOW42:TQV42)</f>
        <v>1.0999999999999999</v>
      </c>
      <c r="TOY48" s="36"/>
      <c r="TOZ48" s="36"/>
      <c r="TPA48" s="27" t="e">
        <f>IRR(TPA42:TQZ42)</f>
        <v>#NUM!</v>
      </c>
      <c r="TPB48" s="36">
        <f>IRRm(TPA42:TQZ42)</f>
        <v>1.0999999999999999</v>
      </c>
      <c r="TPC48" s="36"/>
      <c r="TPD48" s="36"/>
      <c r="TPE48" s="27" t="e">
        <f>IRR(TPE42:TRD42)</f>
        <v>#NUM!</v>
      </c>
      <c r="TPF48" s="36">
        <f>IRRm(TPE42:TRD42)</f>
        <v>1.0999999999999999</v>
      </c>
      <c r="TPG48" s="36"/>
      <c r="TPH48" s="36"/>
      <c r="TPI48" s="27" t="e">
        <f>IRR(TPI42:TRH42)</f>
        <v>#NUM!</v>
      </c>
      <c r="TPJ48" s="36">
        <f>IRRm(TPI42:TRH42)</f>
        <v>1.0999999999999999</v>
      </c>
      <c r="TPK48" s="36"/>
      <c r="TPL48" s="36"/>
      <c r="TPM48" s="27" t="e">
        <f>IRR(TPM42:TRL42)</f>
        <v>#NUM!</v>
      </c>
      <c r="TPN48" s="36">
        <f>IRRm(TPM42:TRL42)</f>
        <v>1.0999999999999999</v>
      </c>
      <c r="TPO48" s="36"/>
      <c r="TPP48" s="36"/>
      <c r="TPQ48" s="27" t="e">
        <f>IRR(TPQ42:TRP42)</f>
        <v>#NUM!</v>
      </c>
      <c r="TPR48" s="36">
        <f>IRRm(TPQ42:TRP42)</f>
        <v>1.0999999999999999</v>
      </c>
      <c r="TPS48" s="36"/>
      <c r="TPT48" s="36"/>
      <c r="TPU48" s="27" t="e">
        <f>IRR(TPU42:TRT42)</f>
        <v>#NUM!</v>
      </c>
      <c r="TPV48" s="36">
        <f>IRRm(TPU42:TRT42)</f>
        <v>1.0999999999999999</v>
      </c>
      <c r="TPW48" s="36"/>
      <c r="TPX48" s="36"/>
      <c r="TPY48" s="27" t="e">
        <f>IRR(TPY42:TRX42)</f>
        <v>#NUM!</v>
      </c>
      <c r="TPZ48" s="36">
        <f>IRRm(TPY42:TRX42)</f>
        <v>1.0999999999999999</v>
      </c>
      <c r="TQA48" s="36"/>
      <c r="TQB48" s="36"/>
      <c r="TQC48" s="27" t="e">
        <f>IRR(TQC42:TSB42)</f>
        <v>#NUM!</v>
      </c>
      <c r="TQD48" s="36">
        <f>IRRm(TQC42:TSB42)</f>
        <v>1.0999999999999999</v>
      </c>
      <c r="TQE48" s="36"/>
      <c r="TQF48" s="36"/>
      <c r="TQG48" s="27" t="e">
        <f>IRR(TQG42:TSF42)</f>
        <v>#NUM!</v>
      </c>
      <c r="TQH48" s="36">
        <f>IRRm(TQG42:TSF42)</f>
        <v>1.0999999999999999</v>
      </c>
      <c r="TQI48" s="36"/>
      <c r="TQJ48" s="36"/>
      <c r="TQK48" s="27" t="e">
        <f>IRR(TQK42:TSJ42)</f>
        <v>#NUM!</v>
      </c>
      <c r="TQL48" s="36">
        <f>IRRm(TQK42:TSJ42)</f>
        <v>1.0999999999999999</v>
      </c>
      <c r="TQM48" s="36"/>
      <c r="TQN48" s="36"/>
      <c r="TQO48" s="27" t="e">
        <f>IRR(TQO42:TSN42)</f>
        <v>#NUM!</v>
      </c>
      <c r="TQP48" s="36">
        <f>IRRm(TQO42:TSN42)</f>
        <v>1.0999999999999999</v>
      </c>
      <c r="TQQ48" s="36"/>
      <c r="TQR48" s="36"/>
      <c r="TQS48" s="27" t="e">
        <f>IRR(TQS42:TSR42)</f>
        <v>#NUM!</v>
      </c>
      <c r="TQT48" s="36">
        <f>IRRm(TQS42:TSR42)</f>
        <v>1.0999999999999999</v>
      </c>
      <c r="TQU48" s="36"/>
      <c r="TQV48" s="36"/>
      <c r="TQW48" s="27" t="e">
        <f>IRR(TQW42:TSV42)</f>
        <v>#NUM!</v>
      </c>
      <c r="TQX48" s="36">
        <f>IRRm(TQW42:TSV42)</f>
        <v>1.0999999999999999</v>
      </c>
      <c r="TQY48" s="36"/>
      <c r="TQZ48" s="36"/>
      <c r="TRA48" s="27" t="e">
        <f>IRR(TRA42:TSZ42)</f>
        <v>#NUM!</v>
      </c>
      <c r="TRB48" s="36">
        <f>IRRm(TRA42:TSZ42)</f>
        <v>1.0999999999999999</v>
      </c>
      <c r="TRC48" s="36"/>
      <c r="TRD48" s="36"/>
      <c r="TRE48" s="27" t="e">
        <f>IRR(TRE42:TTD42)</f>
        <v>#NUM!</v>
      </c>
      <c r="TRF48" s="36">
        <f>IRRm(TRE42:TTD42)</f>
        <v>1.0999999999999999</v>
      </c>
      <c r="TRG48" s="36"/>
      <c r="TRH48" s="36"/>
      <c r="TRI48" s="27" t="e">
        <f>IRR(TRI42:TTH42)</f>
        <v>#NUM!</v>
      </c>
      <c r="TRJ48" s="36">
        <f>IRRm(TRI42:TTH42)</f>
        <v>1.0999999999999999</v>
      </c>
      <c r="TRK48" s="36"/>
      <c r="TRL48" s="36"/>
      <c r="TRM48" s="27" t="e">
        <f>IRR(TRM42:TTL42)</f>
        <v>#NUM!</v>
      </c>
      <c r="TRN48" s="36">
        <f>IRRm(TRM42:TTL42)</f>
        <v>1.0999999999999999</v>
      </c>
      <c r="TRO48" s="36"/>
      <c r="TRP48" s="36"/>
      <c r="TRQ48" s="27" t="e">
        <f>IRR(TRQ42:TTP42)</f>
        <v>#NUM!</v>
      </c>
      <c r="TRR48" s="36">
        <f>IRRm(TRQ42:TTP42)</f>
        <v>1.0999999999999999</v>
      </c>
      <c r="TRS48" s="36"/>
      <c r="TRT48" s="36"/>
      <c r="TRU48" s="27" t="e">
        <f>IRR(TRU42:TTT42)</f>
        <v>#NUM!</v>
      </c>
      <c r="TRV48" s="36">
        <f>IRRm(TRU42:TTT42)</f>
        <v>1.0999999999999999</v>
      </c>
      <c r="TRW48" s="36"/>
      <c r="TRX48" s="36"/>
      <c r="TRY48" s="27" t="e">
        <f>IRR(TRY42:TTX42)</f>
        <v>#NUM!</v>
      </c>
      <c r="TRZ48" s="36">
        <f>IRRm(TRY42:TTX42)</f>
        <v>1.0999999999999999</v>
      </c>
      <c r="TSA48" s="36"/>
      <c r="TSB48" s="36"/>
      <c r="TSC48" s="27" t="e">
        <f>IRR(TSC42:TUB42)</f>
        <v>#NUM!</v>
      </c>
      <c r="TSD48" s="36">
        <f>IRRm(TSC42:TUB42)</f>
        <v>1.0999999999999999</v>
      </c>
      <c r="TSE48" s="36"/>
      <c r="TSF48" s="36"/>
      <c r="TSG48" s="27" t="e">
        <f>IRR(TSG42:TUF42)</f>
        <v>#NUM!</v>
      </c>
      <c r="TSH48" s="36">
        <f>IRRm(TSG42:TUF42)</f>
        <v>1.0999999999999999</v>
      </c>
      <c r="TSI48" s="36"/>
      <c r="TSJ48" s="36"/>
      <c r="TSK48" s="27" t="e">
        <f>IRR(TSK42:TUJ42)</f>
        <v>#NUM!</v>
      </c>
      <c r="TSL48" s="36">
        <f>IRRm(TSK42:TUJ42)</f>
        <v>1.0999999999999999</v>
      </c>
      <c r="TSM48" s="36"/>
      <c r="TSN48" s="36"/>
      <c r="TSO48" s="27" t="e">
        <f>IRR(TSO42:TUN42)</f>
        <v>#NUM!</v>
      </c>
      <c r="TSP48" s="36">
        <f>IRRm(TSO42:TUN42)</f>
        <v>1.0999999999999999</v>
      </c>
      <c r="TSQ48" s="36"/>
      <c r="TSR48" s="36"/>
      <c r="TSS48" s="27" t="e">
        <f>IRR(TSS42:TUR42)</f>
        <v>#NUM!</v>
      </c>
      <c r="TST48" s="36">
        <f>IRRm(TSS42:TUR42)</f>
        <v>1.0999999999999999</v>
      </c>
      <c r="TSU48" s="36"/>
      <c r="TSV48" s="36"/>
      <c r="TSW48" s="27" t="e">
        <f>IRR(TSW42:TUV42)</f>
        <v>#NUM!</v>
      </c>
      <c r="TSX48" s="36">
        <f>IRRm(TSW42:TUV42)</f>
        <v>1.0999999999999999</v>
      </c>
      <c r="TSY48" s="36"/>
      <c r="TSZ48" s="36"/>
      <c r="TTA48" s="27" t="e">
        <f>IRR(TTA42:TUZ42)</f>
        <v>#NUM!</v>
      </c>
      <c r="TTB48" s="36">
        <f>IRRm(TTA42:TUZ42)</f>
        <v>1.0999999999999999</v>
      </c>
      <c r="TTC48" s="36"/>
      <c r="TTD48" s="36"/>
      <c r="TTE48" s="27" t="e">
        <f>IRR(TTE42:TVD42)</f>
        <v>#NUM!</v>
      </c>
      <c r="TTF48" s="36">
        <f>IRRm(TTE42:TVD42)</f>
        <v>1.0999999999999999</v>
      </c>
      <c r="TTG48" s="36"/>
      <c r="TTH48" s="36"/>
      <c r="TTI48" s="27" t="e">
        <f>IRR(TTI42:TVH42)</f>
        <v>#NUM!</v>
      </c>
      <c r="TTJ48" s="36">
        <f>IRRm(TTI42:TVH42)</f>
        <v>1.0999999999999999</v>
      </c>
      <c r="TTK48" s="36"/>
      <c r="TTL48" s="36"/>
      <c r="TTM48" s="27" t="e">
        <f>IRR(TTM42:TVL42)</f>
        <v>#NUM!</v>
      </c>
      <c r="TTN48" s="36">
        <f>IRRm(TTM42:TVL42)</f>
        <v>1.0999999999999999</v>
      </c>
      <c r="TTO48" s="36"/>
      <c r="TTP48" s="36"/>
      <c r="TTQ48" s="27" t="e">
        <f>IRR(TTQ42:TVP42)</f>
        <v>#NUM!</v>
      </c>
      <c r="TTR48" s="36">
        <f>IRRm(TTQ42:TVP42)</f>
        <v>1.0999999999999999</v>
      </c>
      <c r="TTS48" s="36"/>
      <c r="TTT48" s="36"/>
      <c r="TTU48" s="27" t="e">
        <f>IRR(TTU42:TVT42)</f>
        <v>#NUM!</v>
      </c>
      <c r="TTV48" s="36">
        <f>IRRm(TTU42:TVT42)</f>
        <v>1.0999999999999999</v>
      </c>
      <c r="TTW48" s="36"/>
      <c r="TTX48" s="36"/>
      <c r="TTY48" s="27" t="e">
        <f>IRR(TTY42:TVX42)</f>
        <v>#NUM!</v>
      </c>
      <c r="TTZ48" s="36">
        <f>IRRm(TTY42:TVX42)</f>
        <v>1.0999999999999999</v>
      </c>
      <c r="TUA48" s="36"/>
      <c r="TUB48" s="36"/>
      <c r="TUC48" s="27" t="e">
        <f>IRR(TUC42:TWB42)</f>
        <v>#NUM!</v>
      </c>
      <c r="TUD48" s="36">
        <f>IRRm(TUC42:TWB42)</f>
        <v>1.0999999999999999</v>
      </c>
      <c r="TUE48" s="36"/>
      <c r="TUF48" s="36"/>
      <c r="TUG48" s="27" t="e">
        <f>IRR(TUG42:TWF42)</f>
        <v>#NUM!</v>
      </c>
      <c r="TUH48" s="36">
        <f>IRRm(TUG42:TWF42)</f>
        <v>1.0999999999999999</v>
      </c>
      <c r="TUI48" s="36"/>
      <c r="TUJ48" s="36"/>
      <c r="TUK48" s="27" t="e">
        <f>IRR(TUK42:TWJ42)</f>
        <v>#NUM!</v>
      </c>
      <c r="TUL48" s="36">
        <f>IRRm(TUK42:TWJ42)</f>
        <v>1.0999999999999999</v>
      </c>
      <c r="TUM48" s="36"/>
      <c r="TUN48" s="36"/>
      <c r="TUO48" s="27" t="e">
        <f>IRR(TUO42:TWN42)</f>
        <v>#NUM!</v>
      </c>
      <c r="TUP48" s="36">
        <f>IRRm(TUO42:TWN42)</f>
        <v>1.0999999999999999</v>
      </c>
      <c r="TUQ48" s="36"/>
      <c r="TUR48" s="36"/>
      <c r="TUS48" s="27" t="e">
        <f>IRR(TUS42:TWR42)</f>
        <v>#NUM!</v>
      </c>
      <c r="TUT48" s="36">
        <f>IRRm(TUS42:TWR42)</f>
        <v>1.0999999999999999</v>
      </c>
      <c r="TUU48" s="36"/>
      <c r="TUV48" s="36"/>
      <c r="TUW48" s="27" t="e">
        <f>IRR(TUW42:TWV42)</f>
        <v>#NUM!</v>
      </c>
      <c r="TUX48" s="36">
        <f>IRRm(TUW42:TWV42)</f>
        <v>1.0999999999999999</v>
      </c>
      <c r="TUY48" s="36"/>
      <c r="TUZ48" s="36"/>
      <c r="TVA48" s="27" t="e">
        <f>IRR(TVA42:TWZ42)</f>
        <v>#NUM!</v>
      </c>
      <c r="TVB48" s="36">
        <f>IRRm(TVA42:TWZ42)</f>
        <v>1.0999999999999999</v>
      </c>
      <c r="TVC48" s="36"/>
      <c r="TVD48" s="36"/>
      <c r="TVE48" s="27" t="e">
        <f>IRR(TVE42:TXD42)</f>
        <v>#NUM!</v>
      </c>
      <c r="TVF48" s="36">
        <f>IRRm(TVE42:TXD42)</f>
        <v>1.0999999999999999</v>
      </c>
      <c r="TVG48" s="36"/>
      <c r="TVH48" s="36"/>
      <c r="TVI48" s="27" t="e">
        <f>IRR(TVI42:TXH42)</f>
        <v>#NUM!</v>
      </c>
      <c r="TVJ48" s="36">
        <f>IRRm(TVI42:TXH42)</f>
        <v>1.0999999999999999</v>
      </c>
      <c r="TVK48" s="36"/>
      <c r="TVL48" s="36"/>
      <c r="TVM48" s="27" t="e">
        <f>IRR(TVM42:TXL42)</f>
        <v>#NUM!</v>
      </c>
      <c r="TVN48" s="36">
        <f>IRRm(TVM42:TXL42)</f>
        <v>1.0999999999999999</v>
      </c>
      <c r="TVO48" s="36"/>
      <c r="TVP48" s="36"/>
      <c r="TVQ48" s="27" t="e">
        <f>IRR(TVQ42:TXP42)</f>
        <v>#NUM!</v>
      </c>
      <c r="TVR48" s="36">
        <f>IRRm(TVQ42:TXP42)</f>
        <v>1.0999999999999999</v>
      </c>
      <c r="TVS48" s="36"/>
      <c r="TVT48" s="36"/>
      <c r="TVU48" s="27" t="e">
        <f>IRR(TVU42:TXT42)</f>
        <v>#NUM!</v>
      </c>
      <c r="TVV48" s="36">
        <f>IRRm(TVU42:TXT42)</f>
        <v>1.0999999999999999</v>
      </c>
      <c r="TVW48" s="36"/>
      <c r="TVX48" s="36"/>
      <c r="TVY48" s="27" t="e">
        <f>IRR(TVY42:TXX42)</f>
        <v>#NUM!</v>
      </c>
      <c r="TVZ48" s="36">
        <f>IRRm(TVY42:TXX42)</f>
        <v>1.0999999999999999</v>
      </c>
      <c r="TWA48" s="36"/>
      <c r="TWB48" s="36"/>
      <c r="TWC48" s="27" t="e">
        <f>IRR(TWC42:TYB42)</f>
        <v>#NUM!</v>
      </c>
      <c r="TWD48" s="36">
        <f>IRRm(TWC42:TYB42)</f>
        <v>1.0999999999999999</v>
      </c>
      <c r="TWE48" s="36"/>
      <c r="TWF48" s="36"/>
      <c r="TWG48" s="27" t="e">
        <f>IRR(TWG42:TYF42)</f>
        <v>#NUM!</v>
      </c>
      <c r="TWH48" s="36">
        <f>IRRm(TWG42:TYF42)</f>
        <v>1.0999999999999999</v>
      </c>
      <c r="TWI48" s="36"/>
      <c r="TWJ48" s="36"/>
      <c r="TWK48" s="27" t="e">
        <f>IRR(TWK42:TYJ42)</f>
        <v>#NUM!</v>
      </c>
      <c r="TWL48" s="36">
        <f>IRRm(TWK42:TYJ42)</f>
        <v>1.0999999999999999</v>
      </c>
      <c r="TWM48" s="36"/>
      <c r="TWN48" s="36"/>
      <c r="TWO48" s="27" t="e">
        <f>IRR(TWO42:TYN42)</f>
        <v>#NUM!</v>
      </c>
      <c r="TWP48" s="36">
        <f>IRRm(TWO42:TYN42)</f>
        <v>1.0999999999999999</v>
      </c>
      <c r="TWQ48" s="36"/>
      <c r="TWR48" s="36"/>
      <c r="TWS48" s="27" t="e">
        <f>IRR(TWS42:TYR42)</f>
        <v>#NUM!</v>
      </c>
      <c r="TWT48" s="36">
        <f>IRRm(TWS42:TYR42)</f>
        <v>1.0999999999999999</v>
      </c>
      <c r="TWU48" s="36"/>
      <c r="TWV48" s="36"/>
      <c r="TWW48" s="27" t="e">
        <f>IRR(TWW42:TYV42)</f>
        <v>#NUM!</v>
      </c>
      <c r="TWX48" s="36">
        <f>IRRm(TWW42:TYV42)</f>
        <v>1.0999999999999999</v>
      </c>
      <c r="TWY48" s="36"/>
      <c r="TWZ48" s="36"/>
      <c r="TXA48" s="27" t="e">
        <f>IRR(TXA42:TYZ42)</f>
        <v>#NUM!</v>
      </c>
      <c r="TXB48" s="36">
        <f>IRRm(TXA42:TYZ42)</f>
        <v>1.0999999999999999</v>
      </c>
      <c r="TXC48" s="36"/>
      <c r="TXD48" s="36"/>
      <c r="TXE48" s="27" t="e">
        <f>IRR(TXE42:TZD42)</f>
        <v>#NUM!</v>
      </c>
      <c r="TXF48" s="36">
        <f>IRRm(TXE42:TZD42)</f>
        <v>1.0999999999999999</v>
      </c>
      <c r="TXG48" s="36"/>
      <c r="TXH48" s="36"/>
      <c r="TXI48" s="27" t="e">
        <f>IRR(TXI42:TZH42)</f>
        <v>#NUM!</v>
      </c>
      <c r="TXJ48" s="36">
        <f>IRRm(TXI42:TZH42)</f>
        <v>1.0999999999999999</v>
      </c>
      <c r="TXK48" s="36"/>
      <c r="TXL48" s="36"/>
      <c r="TXM48" s="27" t="e">
        <f>IRR(TXM42:TZL42)</f>
        <v>#NUM!</v>
      </c>
      <c r="TXN48" s="36">
        <f>IRRm(TXM42:TZL42)</f>
        <v>1.0999999999999999</v>
      </c>
      <c r="TXO48" s="36"/>
      <c r="TXP48" s="36"/>
      <c r="TXQ48" s="27" t="e">
        <f>IRR(TXQ42:TZP42)</f>
        <v>#NUM!</v>
      </c>
      <c r="TXR48" s="36">
        <f>IRRm(TXQ42:TZP42)</f>
        <v>1.0999999999999999</v>
      </c>
      <c r="TXS48" s="36"/>
      <c r="TXT48" s="36"/>
      <c r="TXU48" s="27" t="e">
        <f>IRR(TXU42:TZT42)</f>
        <v>#NUM!</v>
      </c>
      <c r="TXV48" s="36">
        <f>IRRm(TXU42:TZT42)</f>
        <v>1.0999999999999999</v>
      </c>
      <c r="TXW48" s="36"/>
      <c r="TXX48" s="36"/>
      <c r="TXY48" s="27" t="e">
        <f>IRR(TXY42:TZX42)</f>
        <v>#NUM!</v>
      </c>
      <c r="TXZ48" s="36">
        <f>IRRm(TXY42:TZX42)</f>
        <v>1.0999999999999999</v>
      </c>
      <c r="TYA48" s="36"/>
      <c r="TYB48" s="36"/>
      <c r="TYC48" s="27" t="e">
        <f>IRR(TYC42:UAB42)</f>
        <v>#NUM!</v>
      </c>
      <c r="TYD48" s="36">
        <f>IRRm(TYC42:UAB42)</f>
        <v>1.0999999999999999</v>
      </c>
      <c r="TYE48" s="36"/>
      <c r="TYF48" s="36"/>
      <c r="TYG48" s="27" t="e">
        <f>IRR(TYG42:UAF42)</f>
        <v>#NUM!</v>
      </c>
      <c r="TYH48" s="36">
        <f>IRRm(TYG42:UAF42)</f>
        <v>1.0999999999999999</v>
      </c>
      <c r="TYI48" s="36"/>
      <c r="TYJ48" s="36"/>
      <c r="TYK48" s="27" t="e">
        <f>IRR(TYK42:UAJ42)</f>
        <v>#NUM!</v>
      </c>
      <c r="TYL48" s="36">
        <f>IRRm(TYK42:UAJ42)</f>
        <v>1.0999999999999999</v>
      </c>
      <c r="TYM48" s="36"/>
      <c r="TYN48" s="36"/>
      <c r="TYO48" s="27" t="e">
        <f>IRR(TYO42:UAN42)</f>
        <v>#NUM!</v>
      </c>
      <c r="TYP48" s="36">
        <f>IRRm(TYO42:UAN42)</f>
        <v>1.0999999999999999</v>
      </c>
      <c r="TYQ48" s="36"/>
      <c r="TYR48" s="36"/>
      <c r="TYS48" s="27" t="e">
        <f>IRR(TYS42:UAR42)</f>
        <v>#NUM!</v>
      </c>
      <c r="TYT48" s="36">
        <f>IRRm(TYS42:UAR42)</f>
        <v>1.0999999999999999</v>
      </c>
      <c r="TYU48" s="36"/>
      <c r="TYV48" s="36"/>
      <c r="TYW48" s="27" t="e">
        <f>IRR(TYW42:UAV42)</f>
        <v>#NUM!</v>
      </c>
      <c r="TYX48" s="36">
        <f>IRRm(TYW42:UAV42)</f>
        <v>1.0999999999999999</v>
      </c>
      <c r="TYY48" s="36"/>
      <c r="TYZ48" s="36"/>
      <c r="TZA48" s="27" t="e">
        <f>IRR(TZA42:UAZ42)</f>
        <v>#NUM!</v>
      </c>
      <c r="TZB48" s="36">
        <f>IRRm(TZA42:UAZ42)</f>
        <v>1.0999999999999999</v>
      </c>
      <c r="TZC48" s="36"/>
      <c r="TZD48" s="36"/>
      <c r="TZE48" s="27" t="e">
        <f>IRR(TZE42:UBD42)</f>
        <v>#NUM!</v>
      </c>
      <c r="TZF48" s="36">
        <f>IRRm(TZE42:UBD42)</f>
        <v>1.0999999999999999</v>
      </c>
      <c r="TZG48" s="36"/>
      <c r="TZH48" s="36"/>
      <c r="TZI48" s="27" t="e">
        <f>IRR(TZI42:UBH42)</f>
        <v>#NUM!</v>
      </c>
      <c r="TZJ48" s="36">
        <f>IRRm(TZI42:UBH42)</f>
        <v>1.0999999999999999</v>
      </c>
      <c r="TZK48" s="36"/>
      <c r="TZL48" s="36"/>
      <c r="TZM48" s="27" t="e">
        <f>IRR(TZM42:UBL42)</f>
        <v>#NUM!</v>
      </c>
      <c r="TZN48" s="36">
        <f>IRRm(TZM42:UBL42)</f>
        <v>1.0999999999999999</v>
      </c>
      <c r="TZO48" s="36"/>
      <c r="TZP48" s="36"/>
      <c r="TZQ48" s="27" t="e">
        <f>IRR(TZQ42:UBP42)</f>
        <v>#NUM!</v>
      </c>
      <c r="TZR48" s="36">
        <f>IRRm(TZQ42:UBP42)</f>
        <v>1.0999999999999999</v>
      </c>
      <c r="TZS48" s="36"/>
      <c r="TZT48" s="36"/>
      <c r="TZU48" s="27" t="e">
        <f>IRR(TZU42:UBT42)</f>
        <v>#NUM!</v>
      </c>
      <c r="TZV48" s="36">
        <f>IRRm(TZU42:UBT42)</f>
        <v>1.0999999999999999</v>
      </c>
      <c r="TZW48" s="36"/>
      <c r="TZX48" s="36"/>
      <c r="TZY48" s="27" t="e">
        <f>IRR(TZY42:UBX42)</f>
        <v>#NUM!</v>
      </c>
      <c r="TZZ48" s="36">
        <f>IRRm(TZY42:UBX42)</f>
        <v>1.0999999999999999</v>
      </c>
      <c r="UAA48" s="36"/>
      <c r="UAB48" s="36"/>
      <c r="UAC48" s="27" t="e">
        <f>IRR(UAC42:UCB42)</f>
        <v>#NUM!</v>
      </c>
      <c r="UAD48" s="36">
        <f>IRRm(UAC42:UCB42)</f>
        <v>1.0999999999999999</v>
      </c>
      <c r="UAE48" s="36"/>
      <c r="UAF48" s="36"/>
      <c r="UAG48" s="27" t="e">
        <f>IRR(UAG42:UCF42)</f>
        <v>#NUM!</v>
      </c>
      <c r="UAH48" s="36">
        <f>IRRm(UAG42:UCF42)</f>
        <v>1.0999999999999999</v>
      </c>
      <c r="UAI48" s="36"/>
      <c r="UAJ48" s="36"/>
      <c r="UAK48" s="27" t="e">
        <f>IRR(UAK42:UCJ42)</f>
        <v>#NUM!</v>
      </c>
      <c r="UAL48" s="36">
        <f>IRRm(UAK42:UCJ42)</f>
        <v>1.0999999999999999</v>
      </c>
      <c r="UAM48" s="36"/>
      <c r="UAN48" s="36"/>
      <c r="UAO48" s="27" t="e">
        <f>IRR(UAO42:UCN42)</f>
        <v>#NUM!</v>
      </c>
      <c r="UAP48" s="36">
        <f>IRRm(UAO42:UCN42)</f>
        <v>1.0999999999999999</v>
      </c>
      <c r="UAQ48" s="36"/>
      <c r="UAR48" s="36"/>
      <c r="UAS48" s="27" t="e">
        <f>IRR(UAS42:UCR42)</f>
        <v>#NUM!</v>
      </c>
      <c r="UAT48" s="36">
        <f>IRRm(UAS42:UCR42)</f>
        <v>1.0999999999999999</v>
      </c>
      <c r="UAU48" s="36"/>
      <c r="UAV48" s="36"/>
      <c r="UAW48" s="27" t="e">
        <f>IRR(UAW42:UCV42)</f>
        <v>#NUM!</v>
      </c>
      <c r="UAX48" s="36">
        <f>IRRm(UAW42:UCV42)</f>
        <v>1.0999999999999999</v>
      </c>
      <c r="UAY48" s="36"/>
      <c r="UAZ48" s="36"/>
      <c r="UBA48" s="27" t="e">
        <f>IRR(UBA42:UCZ42)</f>
        <v>#NUM!</v>
      </c>
      <c r="UBB48" s="36">
        <f>IRRm(UBA42:UCZ42)</f>
        <v>1.0999999999999999</v>
      </c>
      <c r="UBC48" s="36"/>
      <c r="UBD48" s="36"/>
      <c r="UBE48" s="27" t="e">
        <f>IRR(UBE42:UDD42)</f>
        <v>#NUM!</v>
      </c>
      <c r="UBF48" s="36">
        <f>IRRm(UBE42:UDD42)</f>
        <v>1.0999999999999999</v>
      </c>
      <c r="UBG48" s="36"/>
      <c r="UBH48" s="36"/>
      <c r="UBI48" s="27" t="e">
        <f>IRR(UBI42:UDH42)</f>
        <v>#NUM!</v>
      </c>
      <c r="UBJ48" s="36">
        <f>IRRm(UBI42:UDH42)</f>
        <v>1.0999999999999999</v>
      </c>
      <c r="UBK48" s="36"/>
      <c r="UBL48" s="36"/>
      <c r="UBM48" s="27" t="e">
        <f>IRR(UBM42:UDL42)</f>
        <v>#NUM!</v>
      </c>
      <c r="UBN48" s="36">
        <f>IRRm(UBM42:UDL42)</f>
        <v>1.0999999999999999</v>
      </c>
      <c r="UBO48" s="36"/>
      <c r="UBP48" s="36"/>
      <c r="UBQ48" s="27" t="e">
        <f>IRR(UBQ42:UDP42)</f>
        <v>#NUM!</v>
      </c>
      <c r="UBR48" s="36">
        <f>IRRm(UBQ42:UDP42)</f>
        <v>1.0999999999999999</v>
      </c>
      <c r="UBS48" s="36"/>
      <c r="UBT48" s="36"/>
      <c r="UBU48" s="27" t="e">
        <f>IRR(UBU42:UDT42)</f>
        <v>#NUM!</v>
      </c>
      <c r="UBV48" s="36">
        <f>IRRm(UBU42:UDT42)</f>
        <v>1.0999999999999999</v>
      </c>
      <c r="UBW48" s="36"/>
      <c r="UBX48" s="36"/>
      <c r="UBY48" s="27" t="e">
        <f>IRR(UBY42:UDX42)</f>
        <v>#NUM!</v>
      </c>
      <c r="UBZ48" s="36">
        <f>IRRm(UBY42:UDX42)</f>
        <v>1.0999999999999999</v>
      </c>
      <c r="UCA48" s="36"/>
      <c r="UCB48" s="36"/>
      <c r="UCC48" s="27" t="e">
        <f>IRR(UCC42:UEB42)</f>
        <v>#NUM!</v>
      </c>
      <c r="UCD48" s="36">
        <f>IRRm(UCC42:UEB42)</f>
        <v>1.0999999999999999</v>
      </c>
      <c r="UCE48" s="36"/>
      <c r="UCF48" s="36"/>
      <c r="UCG48" s="27" t="e">
        <f>IRR(UCG42:UEF42)</f>
        <v>#NUM!</v>
      </c>
      <c r="UCH48" s="36">
        <f>IRRm(UCG42:UEF42)</f>
        <v>1.0999999999999999</v>
      </c>
      <c r="UCI48" s="36"/>
      <c r="UCJ48" s="36"/>
      <c r="UCK48" s="27" t="e">
        <f>IRR(UCK42:UEJ42)</f>
        <v>#NUM!</v>
      </c>
      <c r="UCL48" s="36">
        <f>IRRm(UCK42:UEJ42)</f>
        <v>1.0999999999999999</v>
      </c>
      <c r="UCM48" s="36"/>
      <c r="UCN48" s="36"/>
      <c r="UCO48" s="27" t="e">
        <f>IRR(UCO42:UEN42)</f>
        <v>#NUM!</v>
      </c>
      <c r="UCP48" s="36">
        <f>IRRm(UCO42:UEN42)</f>
        <v>1.0999999999999999</v>
      </c>
      <c r="UCQ48" s="36"/>
      <c r="UCR48" s="36"/>
      <c r="UCS48" s="27" t="e">
        <f>IRR(UCS42:UER42)</f>
        <v>#NUM!</v>
      </c>
      <c r="UCT48" s="36">
        <f>IRRm(UCS42:UER42)</f>
        <v>1.0999999999999999</v>
      </c>
      <c r="UCU48" s="36"/>
      <c r="UCV48" s="36"/>
      <c r="UCW48" s="27" t="e">
        <f>IRR(UCW42:UEV42)</f>
        <v>#NUM!</v>
      </c>
      <c r="UCX48" s="36">
        <f>IRRm(UCW42:UEV42)</f>
        <v>1.0999999999999999</v>
      </c>
      <c r="UCY48" s="36"/>
      <c r="UCZ48" s="36"/>
      <c r="UDA48" s="27" t="e">
        <f>IRR(UDA42:UEZ42)</f>
        <v>#NUM!</v>
      </c>
      <c r="UDB48" s="36">
        <f>IRRm(UDA42:UEZ42)</f>
        <v>1.0999999999999999</v>
      </c>
      <c r="UDC48" s="36"/>
      <c r="UDD48" s="36"/>
      <c r="UDE48" s="27" t="e">
        <f>IRR(UDE42:UFD42)</f>
        <v>#NUM!</v>
      </c>
      <c r="UDF48" s="36">
        <f>IRRm(UDE42:UFD42)</f>
        <v>1.0999999999999999</v>
      </c>
      <c r="UDG48" s="36"/>
      <c r="UDH48" s="36"/>
      <c r="UDI48" s="27" t="e">
        <f>IRR(UDI42:UFH42)</f>
        <v>#NUM!</v>
      </c>
      <c r="UDJ48" s="36">
        <f>IRRm(UDI42:UFH42)</f>
        <v>1.0999999999999999</v>
      </c>
      <c r="UDK48" s="36"/>
      <c r="UDL48" s="36"/>
      <c r="UDM48" s="27" t="e">
        <f>IRR(UDM42:UFL42)</f>
        <v>#NUM!</v>
      </c>
      <c r="UDN48" s="36">
        <f>IRRm(UDM42:UFL42)</f>
        <v>1.0999999999999999</v>
      </c>
      <c r="UDO48" s="36"/>
      <c r="UDP48" s="36"/>
      <c r="UDQ48" s="27" t="e">
        <f>IRR(UDQ42:UFP42)</f>
        <v>#NUM!</v>
      </c>
      <c r="UDR48" s="36">
        <f>IRRm(UDQ42:UFP42)</f>
        <v>1.0999999999999999</v>
      </c>
      <c r="UDS48" s="36"/>
      <c r="UDT48" s="36"/>
      <c r="UDU48" s="27" t="e">
        <f>IRR(UDU42:UFT42)</f>
        <v>#NUM!</v>
      </c>
      <c r="UDV48" s="36">
        <f>IRRm(UDU42:UFT42)</f>
        <v>1.0999999999999999</v>
      </c>
      <c r="UDW48" s="36"/>
      <c r="UDX48" s="36"/>
      <c r="UDY48" s="27" t="e">
        <f>IRR(UDY42:UFX42)</f>
        <v>#NUM!</v>
      </c>
      <c r="UDZ48" s="36">
        <f>IRRm(UDY42:UFX42)</f>
        <v>1.0999999999999999</v>
      </c>
      <c r="UEA48" s="36"/>
      <c r="UEB48" s="36"/>
      <c r="UEC48" s="27" t="e">
        <f>IRR(UEC42:UGB42)</f>
        <v>#NUM!</v>
      </c>
      <c r="UED48" s="36">
        <f>IRRm(UEC42:UGB42)</f>
        <v>1.0999999999999999</v>
      </c>
      <c r="UEE48" s="36"/>
      <c r="UEF48" s="36"/>
      <c r="UEG48" s="27" t="e">
        <f>IRR(UEG42:UGF42)</f>
        <v>#NUM!</v>
      </c>
      <c r="UEH48" s="36">
        <f>IRRm(UEG42:UGF42)</f>
        <v>1.0999999999999999</v>
      </c>
      <c r="UEI48" s="36"/>
      <c r="UEJ48" s="36"/>
      <c r="UEK48" s="27" t="e">
        <f>IRR(UEK42:UGJ42)</f>
        <v>#NUM!</v>
      </c>
      <c r="UEL48" s="36">
        <f>IRRm(UEK42:UGJ42)</f>
        <v>1.0999999999999999</v>
      </c>
      <c r="UEM48" s="36"/>
      <c r="UEN48" s="36"/>
      <c r="UEO48" s="27" t="e">
        <f>IRR(UEO42:UGN42)</f>
        <v>#NUM!</v>
      </c>
      <c r="UEP48" s="36">
        <f>IRRm(UEO42:UGN42)</f>
        <v>1.0999999999999999</v>
      </c>
      <c r="UEQ48" s="36"/>
      <c r="UER48" s="36"/>
      <c r="UES48" s="27" t="e">
        <f>IRR(UES42:UGR42)</f>
        <v>#NUM!</v>
      </c>
      <c r="UET48" s="36">
        <f>IRRm(UES42:UGR42)</f>
        <v>1.0999999999999999</v>
      </c>
      <c r="UEU48" s="36"/>
      <c r="UEV48" s="36"/>
      <c r="UEW48" s="27" t="e">
        <f>IRR(UEW42:UGV42)</f>
        <v>#NUM!</v>
      </c>
      <c r="UEX48" s="36">
        <f>IRRm(UEW42:UGV42)</f>
        <v>1.0999999999999999</v>
      </c>
      <c r="UEY48" s="36"/>
      <c r="UEZ48" s="36"/>
      <c r="UFA48" s="27" t="e">
        <f>IRR(UFA42:UGZ42)</f>
        <v>#NUM!</v>
      </c>
      <c r="UFB48" s="36">
        <f>IRRm(UFA42:UGZ42)</f>
        <v>1.0999999999999999</v>
      </c>
      <c r="UFC48" s="36"/>
      <c r="UFD48" s="36"/>
      <c r="UFE48" s="27" t="e">
        <f>IRR(UFE42:UHD42)</f>
        <v>#NUM!</v>
      </c>
      <c r="UFF48" s="36">
        <f>IRRm(UFE42:UHD42)</f>
        <v>1.0999999999999999</v>
      </c>
      <c r="UFG48" s="36"/>
      <c r="UFH48" s="36"/>
      <c r="UFI48" s="27" t="e">
        <f>IRR(UFI42:UHH42)</f>
        <v>#NUM!</v>
      </c>
      <c r="UFJ48" s="36">
        <f>IRRm(UFI42:UHH42)</f>
        <v>1.0999999999999999</v>
      </c>
      <c r="UFK48" s="36"/>
      <c r="UFL48" s="36"/>
      <c r="UFM48" s="27" t="e">
        <f>IRR(UFM42:UHL42)</f>
        <v>#NUM!</v>
      </c>
      <c r="UFN48" s="36">
        <f>IRRm(UFM42:UHL42)</f>
        <v>1.0999999999999999</v>
      </c>
      <c r="UFO48" s="36"/>
      <c r="UFP48" s="36"/>
      <c r="UFQ48" s="27" t="e">
        <f>IRR(UFQ42:UHP42)</f>
        <v>#NUM!</v>
      </c>
      <c r="UFR48" s="36">
        <f>IRRm(UFQ42:UHP42)</f>
        <v>1.0999999999999999</v>
      </c>
      <c r="UFS48" s="36"/>
      <c r="UFT48" s="36"/>
      <c r="UFU48" s="27" t="e">
        <f>IRR(UFU42:UHT42)</f>
        <v>#NUM!</v>
      </c>
      <c r="UFV48" s="36">
        <f>IRRm(UFU42:UHT42)</f>
        <v>1.0999999999999999</v>
      </c>
      <c r="UFW48" s="36"/>
      <c r="UFX48" s="36"/>
      <c r="UFY48" s="27" t="e">
        <f>IRR(UFY42:UHX42)</f>
        <v>#NUM!</v>
      </c>
      <c r="UFZ48" s="36">
        <f>IRRm(UFY42:UHX42)</f>
        <v>1.0999999999999999</v>
      </c>
      <c r="UGA48" s="36"/>
      <c r="UGB48" s="36"/>
      <c r="UGC48" s="27" t="e">
        <f>IRR(UGC42:UIB42)</f>
        <v>#NUM!</v>
      </c>
      <c r="UGD48" s="36">
        <f>IRRm(UGC42:UIB42)</f>
        <v>1.0999999999999999</v>
      </c>
      <c r="UGE48" s="36"/>
      <c r="UGF48" s="36"/>
      <c r="UGG48" s="27" t="e">
        <f>IRR(UGG42:UIF42)</f>
        <v>#NUM!</v>
      </c>
      <c r="UGH48" s="36">
        <f>IRRm(UGG42:UIF42)</f>
        <v>1.0999999999999999</v>
      </c>
      <c r="UGI48" s="36"/>
      <c r="UGJ48" s="36"/>
      <c r="UGK48" s="27" t="e">
        <f>IRR(UGK42:UIJ42)</f>
        <v>#NUM!</v>
      </c>
      <c r="UGL48" s="36">
        <f>IRRm(UGK42:UIJ42)</f>
        <v>1.0999999999999999</v>
      </c>
      <c r="UGM48" s="36"/>
      <c r="UGN48" s="36"/>
      <c r="UGO48" s="27" t="e">
        <f>IRR(UGO42:UIN42)</f>
        <v>#NUM!</v>
      </c>
      <c r="UGP48" s="36">
        <f>IRRm(UGO42:UIN42)</f>
        <v>1.0999999999999999</v>
      </c>
      <c r="UGQ48" s="36"/>
      <c r="UGR48" s="36"/>
      <c r="UGS48" s="27" t="e">
        <f>IRR(UGS42:UIR42)</f>
        <v>#NUM!</v>
      </c>
      <c r="UGT48" s="36">
        <f>IRRm(UGS42:UIR42)</f>
        <v>1.0999999999999999</v>
      </c>
      <c r="UGU48" s="36"/>
      <c r="UGV48" s="36"/>
      <c r="UGW48" s="27" t="e">
        <f>IRR(UGW42:UIV42)</f>
        <v>#NUM!</v>
      </c>
      <c r="UGX48" s="36">
        <f>IRRm(UGW42:UIV42)</f>
        <v>1.0999999999999999</v>
      </c>
      <c r="UGY48" s="36"/>
      <c r="UGZ48" s="36"/>
      <c r="UHA48" s="27" t="e">
        <f>IRR(UHA42:UIZ42)</f>
        <v>#NUM!</v>
      </c>
      <c r="UHB48" s="36">
        <f>IRRm(UHA42:UIZ42)</f>
        <v>1.0999999999999999</v>
      </c>
      <c r="UHC48" s="36"/>
      <c r="UHD48" s="36"/>
      <c r="UHE48" s="27" t="e">
        <f>IRR(UHE42:UJD42)</f>
        <v>#NUM!</v>
      </c>
      <c r="UHF48" s="36">
        <f>IRRm(UHE42:UJD42)</f>
        <v>1.0999999999999999</v>
      </c>
      <c r="UHG48" s="36"/>
      <c r="UHH48" s="36"/>
      <c r="UHI48" s="27" t="e">
        <f>IRR(UHI42:UJH42)</f>
        <v>#NUM!</v>
      </c>
      <c r="UHJ48" s="36">
        <f>IRRm(UHI42:UJH42)</f>
        <v>1.0999999999999999</v>
      </c>
      <c r="UHK48" s="36"/>
      <c r="UHL48" s="36"/>
      <c r="UHM48" s="27" t="e">
        <f>IRR(UHM42:UJL42)</f>
        <v>#NUM!</v>
      </c>
      <c r="UHN48" s="36">
        <f>IRRm(UHM42:UJL42)</f>
        <v>1.0999999999999999</v>
      </c>
      <c r="UHO48" s="36"/>
      <c r="UHP48" s="36"/>
      <c r="UHQ48" s="27" t="e">
        <f>IRR(UHQ42:UJP42)</f>
        <v>#NUM!</v>
      </c>
      <c r="UHR48" s="36">
        <f>IRRm(UHQ42:UJP42)</f>
        <v>1.0999999999999999</v>
      </c>
      <c r="UHS48" s="36"/>
      <c r="UHT48" s="36"/>
      <c r="UHU48" s="27" t="e">
        <f>IRR(UHU42:UJT42)</f>
        <v>#NUM!</v>
      </c>
      <c r="UHV48" s="36">
        <f>IRRm(UHU42:UJT42)</f>
        <v>1.0999999999999999</v>
      </c>
      <c r="UHW48" s="36"/>
      <c r="UHX48" s="36"/>
      <c r="UHY48" s="27" t="e">
        <f>IRR(UHY42:UJX42)</f>
        <v>#NUM!</v>
      </c>
      <c r="UHZ48" s="36">
        <f>IRRm(UHY42:UJX42)</f>
        <v>1.0999999999999999</v>
      </c>
      <c r="UIA48" s="36"/>
      <c r="UIB48" s="36"/>
      <c r="UIC48" s="27" t="e">
        <f>IRR(UIC42:UKB42)</f>
        <v>#NUM!</v>
      </c>
      <c r="UID48" s="36">
        <f>IRRm(UIC42:UKB42)</f>
        <v>1.0999999999999999</v>
      </c>
      <c r="UIE48" s="36"/>
      <c r="UIF48" s="36"/>
      <c r="UIG48" s="27" t="e">
        <f>IRR(UIG42:UKF42)</f>
        <v>#NUM!</v>
      </c>
      <c r="UIH48" s="36">
        <f>IRRm(UIG42:UKF42)</f>
        <v>1.0999999999999999</v>
      </c>
      <c r="UII48" s="36"/>
      <c r="UIJ48" s="36"/>
      <c r="UIK48" s="27" t="e">
        <f>IRR(UIK42:UKJ42)</f>
        <v>#NUM!</v>
      </c>
      <c r="UIL48" s="36">
        <f>IRRm(UIK42:UKJ42)</f>
        <v>1.0999999999999999</v>
      </c>
      <c r="UIM48" s="36"/>
      <c r="UIN48" s="36"/>
      <c r="UIO48" s="27" t="e">
        <f>IRR(UIO42:UKN42)</f>
        <v>#NUM!</v>
      </c>
      <c r="UIP48" s="36">
        <f>IRRm(UIO42:UKN42)</f>
        <v>1.0999999999999999</v>
      </c>
      <c r="UIQ48" s="36"/>
      <c r="UIR48" s="36"/>
      <c r="UIS48" s="27" t="e">
        <f>IRR(UIS42:UKR42)</f>
        <v>#NUM!</v>
      </c>
      <c r="UIT48" s="36">
        <f>IRRm(UIS42:UKR42)</f>
        <v>1.0999999999999999</v>
      </c>
      <c r="UIU48" s="36"/>
      <c r="UIV48" s="36"/>
      <c r="UIW48" s="27" t="e">
        <f>IRR(UIW42:UKV42)</f>
        <v>#NUM!</v>
      </c>
      <c r="UIX48" s="36">
        <f>IRRm(UIW42:UKV42)</f>
        <v>1.0999999999999999</v>
      </c>
      <c r="UIY48" s="36"/>
      <c r="UIZ48" s="36"/>
      <c r="UJA48" s="27" t="e">
        <f>IRR(UJA42:UKZ42)</f>
        <v>#NUM!</v>
      </c>
      <c r="UJB48" s="36">
        <f>IRRm(UJA42:UKZ42)</f>
        <v>1.0999999999999999</v>
      </c>
      <c r="UJC48" s="36"/>
      <c r="UJD48" s="36"/>
      <c r="UJE48" s="27" t="e">
        <f>IRR(UJE42:ULD42)</f>
        <v>#NUM!</v>
      </c>
      <c r="UJF48" s="36">
        <f>IRRm(UJE42:ULD42)</f>
        <v>1.0999999999999999</v>
      </c>
      <c r="UJG48" s="36"/>
      <c r="UJH48" s="36"/>
      <c r="UJI48" s="27" t="e">
        <f>IRR(UJI42:ULH42)</f>
        <v>#NUM!</v>
      </c>
      <c r="UJJ48" s="36">
        <f>IRRm(UJI42:ULH42)</f>
        <v>1.0999999999999999</v>
      </c>
      <c r="UJK48" s="36"/>
      <c r="UJL48" s="36"/>
      <c r="UJM48" s="27" t="e">
        <f>IRR(UJM42:ULL42)</f>
        <v>#NUM!</v>
      </c>
      <c r="UJN48" s="36">
        <f>IRRm(UJM42:ULL42)</f>
        <v>1.0999999999999999</v>
      </c>
      <c r="UJO48" s="36"/>
      <c r="UJP48" s="36"/>
      <c r="UJQ48" s="27" t="e">
        <f>IRR(UJQ42:ULP42)</f>
        <v>#NUM!</v>
      </c>
      <c r="UJR48" s="36">
        <f>IRRm(UJQ42:ULP42)</f>
        <v>1.0999999999999999</v>
      </c>
      <c r="UJS48" s="36"/>
      <c r="UJT48" s="36"/>
      <c r="UJU48" s="27" t="e">
        <f>IRR(UJU42:ULT42)</f>
        <v>#NUM!</v>
      </c>
      <c r="UJV48" s="36">
        <f>IRRm(UJU42:ULT42)</f>
        <v>1.0999999999999999</v>
      </c>
      <c r="UJW48" s="36"/>
      <c r="UJX48" s="36"/>
      <c r="UJY48" s="27" t="e">
        <f>IRR(UJY42:ULX42)</f>
        <v>#NUM!</v>
      </c>
      <c r="UJZ48" s="36">
        <f>IRRm(UJY42:ULX42)</f>
        <v>1.0999999999999999</v>
      </c>
      <c r="UKA48" s="36"/>
      <c r="UKB48" s="36"/>
      <c r="UKC48" s="27" t="e">
        <f>IRR(UKC42:UMB42)</f>
        <v>#NUM!</v>
      </c>
      <c r="UKD48" s="36">
        <f>IRRm(UKC42:UMB42)</f>
        <v>1.0999999999999999</v>
      </c>
      <c r="UKE48" s="36"/>
      <c r="UKF48" s="36"/>
      <c r="UKG48" s="27" t="e">
        <f>IRR(UKG42:UMF42)</f>
        <v>#NUM!</v>
      </c>
      <c r="UKH48" s="36">
        <f>IRRm(UKG42:UMF42)</f>
        <v>1.0999999999999999</v>
      </c>
      <c r="UKI48" s="36"/>
      <c r="UKJ48" s="36"/>
      <c r="UKK48" s="27" t="e">
        <f>IRR(UKK42:UMJ42)</f>
        <v>#NUM!</v>
      </c>
      <c r="UKL48" s="36">
        <f>IRRm(UKK42:UMJ42)</f>
        <v>1.0999999999999999</v>
      </c>
      <c r="UKM48" s="36"/>
      <c r="UKN48" s="36"/>
      <c r="UKO48" s="27" t="e">
        <f>IRR(UKO42:UMN42)</f>
        <v>#NUM!</v>
      </c>
      <c r="UKP48" s="36">
        <f>IRRm(UKO42:UMN42)</f>
        <v>1.0999999999999999</v>
      </c>
      <c r="UKQ48" s="36"/>
      <c r="UKR48" s="36"/>
      <c r="UKS48" s="27" t="e">
        <f>IRR(UKS42:UMR42)</f>
        <v>#NUM!</v>
      </c>
      <c r="UKT48" s="36">
        <f>IRRm(UKS42:UMR42)</f>
        <v>1.0999999999999999</v>
      </c>
      <c r="UKU48" s="36"/>
      <c r="UKV48" s="36"/>
      <c r="UKW48" s="27" t="e">
        <f>IRR(UKW42:UMV42)</f>
        <v>#NUM!</v>
      </c>
      <c r="UKX48" s="36">
        <f>IRRm(UKW42:UMV42)</f>
        <v>1.0999999999999999</v>
      </c>
      <c r="UKY48" s="36"/>
      <c r="UKZ48" s="36"/>
      <c r="ULA48" s="27" t="e">
        <f>IRR(ULA42:UMZ42)</f>
        <v>#NUM!</v>
      </c>
      <c r="ULB48" s="36">
        <f>IRRm(ULA42:UMZ42)</f>
        <v>1.0999999999999999</v>
      </c>
      <c r="ULC48" s="36"/>
      <c r="ULD48" s="36"/>
      <c r="ULE48" s="27" t="e">
        <f>IRR(ULE42:UND42)</f>
        <v>#NUM!</v>
      </c>
      <c r="ULF48" s="36">
        <f>IRRm(ULE42:UND42)</f>
        <v>1.0999999999999999</v>
      </c>
      <c r="ULG48" s="36"/>
      <c r="ULH48" s="36"/>
      <c r="ULI48" s="27" t="e">
        <f>IRR(ULI42:UNH42)</f>
        <v>#NUM!</v>
      </c>
      <c r="ULJ48" s="36">
        <f>IRRm(ULI42:UNH42)</f>
        <v>1.0999999999999999</v>
      </c>
      <c r="ULK48" s="36"/>
      <c r="ULL48" s="36"/>
      <c r="ULM48" s="27" t="e">
        <f>IRR(ULM42:UNL42)</f>
        <v>#NUM!</v>
      </c>
      <c r="ULN48" s="36">
        <f>IRRm(ULM42:UNL42)</f>
        <v>1.0999999999999999</v>
      </c>
      <c r="ULO48" s="36"/>
      <c r="ULP48" s="36"/>
      <c r="ULQ48" s="27" t="e">
        <f>IRR(ULQ42:UNP42)</f>
        <v>#NUM!</v>
      </c>
      <c r="ULR48" s="36">
        <f>IRRm(ULQ42:UNP42)</f>
        <v>1.0999999999999999</v>
      </c>
      <c r="ULS48" s="36"/>
      <c r="ULT48" s="36"/>
      <c r="ULU48" s="27" t="e">
        <f>IRR(ULU42:UNT42)</f>
        <v>#NUM!</v>
      </c>
      <c r="ULV48" s="36">
        <f>IRRm(ULU42:UNT42)</f>
        <v>1.0999999999999999</v>
      </c>
      <c r="ULW48" s="36"/>
      <c r="ULX48" s="36"/>
      <c r="ULY48" s="27" t="e">
        <f>IRR(ULY42:UNX42)</f>
        <v>#NUM!</v>
      </c>
      <c r="ULZ48" s="36">
        <f>IRRm(ULY42:UNX42)</f>
        <v>1.0999999999999999</v>
      </c>
      <c r="UMA48" s="36"/>
      <c r="UMB48" s="36"/>
      <c r="UMC48" s="27" t="e">
        <f>IRR(UMC42:UOB42)</f>
        <v>#NUM!</v>
      </c>
      <c r="UMD48" s="36">
        <f>IRRm(UMC42:UOB42)</f>
        <v>1.0999999999999999</v>
      </c>
      <c r="UME48" s="36"/>
      <c r="UMF48" s="36"/>
      <c r="UMG48" s="27" t="e">
        <f>IRR(UMG42:UOF42)</f>
        <v>#NUM!</v>
      </c>
      <c r="UMH48" s="36">
        <f>IRRm(UMG42:UOF42)</f>
        <v>1.0999999999999999</v>
      </c>
      <c r="UMI48" s="36"/>
      <c r="UMJ48" s="36"/>
      <c r="UMK48" s="27" t="e">
        <f>IRR(UMK42:UOJ42)</f>
        <v>#NUM!</v>
      </c>
      <c r="UML48" s="36">
        <f>IRRm(UMK42:UOJ42)</f>
        <v>1.0999999999999999</v>
      </c>
      <c r="UMM48" s="36"/>
      <c r="UMN48" s="36"/>
      <c r="UMO48" s="27" t="e">
        <f>IRR(UMO42:UON42)</f>
        <v>#NUM!</v>
      </c>
      <c r="UMP48" s="36">
        <f>IRRm(UMO42:UON42)</f>
        <v>1.0999999999999999</v>
      </c>
      <c r="UMQ48" s="36"/>
      <c r="UMR48" s="36"/>
      <c r="UMS48" s="27" t="e">
        <f>IRR(UMS42:UOR42)</f>
        <v>#NUM!</v>
      </c>
      <c r="UMT48" s="36">
        <f>IRRm(UMS42:UOR42)</f>
        <v>1.0999999999999999</v>
      </c>
      <c r="UMU48" s="36"/>
      <c r="UMV48" s="36"/>
      <c r="UMW48" s="27" t="e">
        <f>IRR(UMW42:UOV42)</f>
        <v>#NUM!</v>
      </c>
      <c r="UMX48" s="36">
        <f>IRRm(UMW42:UOV42)</f>
        <v>1.0999999999999999</v>
      </c>
      <c r="UMY48" s="36"/>
      <c r="UMZ48" s="36"/>
      <c r="UNA48" s="27" t="e">
        <f>IRR(UNA42:UOZ42)</f>
        <v>#NUM!</v>
      </c>
      <c r="UNB48" s="36">
        <f>IRRm(UNA42:UOZ42)</f>
        <v>1.0999999999999999</v>
      </c>
      <c r="UNC48" s="36"/>
      <c r="UND48" s="36"/>
      <c r="UNE48" s="27" t="e">
        <f>IRR(UNE42:UPD42)</f>
        <v>#NUM!</v>
      </c>
      <c r="UNF48" s="36">
        <f>IRRm(UNE42:UPD42)</f>
        <v>1.0999999999999999</v>
      </c>
      <c r="UNG48" s="36"/>
      <c r="UNH48" s="36"/>
      <c r="UNI48" s="27" t="e">
        <f>IRR(UNI42:UPH42)</f>
        <v>#NUM!</v>
      </c>
      <c r="UNJ48" s="36">
        <f>IRRm(UNI42:UPH42)</f>
        <v>1.0999999999999999</v>
      </c>
      <c r="UNK48" s="36"/>
      <c r="UNL48" s="36"/>
      <c r="UNM48" s="27" t="e">
        <f>IRR(UNM42:UPL42)</f>
        <v>#NUM!</v>
      </c>
      <c r="UNN48" s="36">
        <f>IRRm(UNM42:UPL42)</f>
        <v>1.0999999999999999</v>
      </c>
      <c r="UNO48" s="36"/>
      <c r="UNP48" s="36"/>
      <c r="UNQ48" s="27" t="e">
        <f>IRR(UNQ42:UPP42)</f>
        <v>#NUM!</v>
      </c>
      <c r="UNR48" s="36">
        <f>IRRm(UNQ42:UPP42)</f>
        <v>1.0999999999999999</v>
      </c>
      <c r="UNS48" s="36"/>
      <c r="UNT48" s="36"/>
      <c r="UNU48" s="27" t="e">
        <f>IRR(UNU42:UPT42)</f>
        <v>#NUM!</v>
      </c>
      <c r="UNV48" s="36">
        <f>IRRm(UNU42:UPT42)</f>
        <v>1.0999999999999999</v>
      </c>
      <c r="UNW48" s="36"/>
      <c r="UNX48" s="36"/>
      <c r="UNY48" s="27" t="e">
        <f>IRR(UNY42:UPX42)</f>
        <v>#NUM!</v>
      </c>
      <c r="UNZ48" s="36">
        <f>IRRm(UNY42:UPX42)</f>
        <v>1.0999999999999999</v>
      </c>
      <c r="UOA48" s="36"/>
      <c r="UOB48" s="36"/>
      <c r="UOC48" s="27" t="e">
        <f>IRR(UOC42:UQB42)</f>
        <v>#NUM!</v>
      </c>
      <c r="UOD48" s="36">
        <f>IRRm(UOC42:UQB42)</f>
        <v>1.0999999999999999</v>
      </c>
      <c r="UOE48" s="36"/>
      <c r="UOF48" s="36"/>
      <c r="UOG48" s="27" t="e">
        <f>IRR(UOG42:UQF42)</f>
        <v>#NUM!</v>
      </c>
      <c r="UOH48" s="36">
        <f>IRRm(UOG42:UQF42)</f>
        <v>1.0999999999999999</v>
      </c>
      <c r="UOI48" s="36"/>
      <c r="UOJ48" s="36"/>
      <c r="UOK48" s="27" t="e">
        <f>IRR(UOK42:UQJ42)</f>
        <v>#NUM!</v>
      </c>
      <c r="UOL48" s="36">
        <f>IRRm(UOK42:UQJ42)</f>
        <v>1.0999999999999999</v>
      </c>
      <c r="UOM48" s="36"/>
      <c r="UON48" s="36"/>
      <c r="UOO48" s="27" t="e">
        <f>IRR(UOO42:UQN42)</f>
        <v>#NUM!</v>
      </c>
      <c r="UOP48" s="36">
        <f>IRRm(UOO42:UQN42)</f>
        <v>1.0999999999999999</v>
      </c>
      <c r="UOQ48" s="36"/>
      <c r="UOR48" s="36"/>
      <c r="UOS48" s="27" t="e">
        <f>IRR(UOS42:UQR42)</f>
        <v>#NUM!</v>
      </c>
      <c r="UOT48" s="36">
        <f>IRRm(UOS42:UQR42)</f>
        <v>1.0999999999999999</v>
      </c>
      <c r="UOU48" s="36"/>
      <c r="UOV48" s="36"/>
      <c r="UOW48" s="27" t="e">
        <f>IRR(UOW42:UQV42)</f>
        <v>#NUM!</v>
      </c>
      <c r="UOX48" s="36">
        <f>IRRm(UOW42:UQV42)</f>
        <v>1.0999999999999999</v>
      </c>
      <c r="UOY48" s="36"/>
      <c r="UOZ48" s="36"/>
      <c r="UPA48" s="27" t="e">
        <f>IRR(UPA42:UQZ42)</f>
        <v>#NUM!</v>
      </c>
      <c r="UPB48" s="36">
        <f>IRRm(UPA42:UQZ42)</f>
        <v>1.0999999999999999</v>
      </c>
      <c r="UPC48" s="36"/>
      <c r="UPD48" s="36"/>
      <c r="UPE48" s="27" t="e">
        <f>IRR(UPE42:URD42)</f>
        <v>#NUM!</v>
      </c>
      <c r="UPF48" s="36">
        <f>IRRm(UPE42:URD42)</f>
        <v>1.0999999999999999</v>
      </c>
      <c r="UPG48" s="36"/>
      <c r="UPH48" s="36"/>
      <c r="UPI48" s="27" t="e">
        <f>IRR(UPI42:URH42)</f>
        <v>#NUM!</v>
      </c>
      <c r="UPJ48" s="36">
        <f>IRRm(UPI42:URH42)</f>
        <v>1.0999999999999999</v>
      </c>
      <c r="UPK48" s="36"/>
      <c r="UPL48" s="36"/>
      <c r="UPM48" s="27" t="e">
        <f>IRR(UPM42:URL42)</f>
        <v>#NUM!</v>
      </c>
      <c r="UPN48" s="36">
        <f>IRRm(UPM42:URL42)</f>
        <v>1.0999999999999999</v>
      </c>
      <c r="UPO48" s="36"/>
      <c r="UPP48" s="36"/>
      <c r="UPQ48" s="27" t="e">
        <f>IRR(UPQ42:URP42)</f>
        <v>#NUM!</v>
      </c>
      <c r="UPR48" s="36">
        <f>IRRm(UPQ42:URP42)</f>
        <v>1.0999999999999999</v>
      </c>
      <c r="UPS48" s="36"/>
      <c r="UPT48" s="36"/>
      <c r="UPU48" s="27" t="e">
        <f>IRR(UPU42:URT42)</f>
        <v>#NUM!</v>
      </c>
      <c r="UPV48" s="36">
        <f>IRRm(UPU42:URT42)</f>
        <v>1.0999999999999999</v>
      </c>
      <c r="UPW48" s="36"/>
      <c r="UPX48" s="36"/>
      <c r="UPY48" s="27" t="e">
        <f>IRR(UPY42:URX42)</f>
        <v>#NUM!</v>
      </c>
      <c r="UPZ48" s="36">
        <f>IRRm(UPY42:URX42)</f>
        <v>1.0999999999999999</v>
      </c>
      <c r="UQA48" s="36"/>
      <c r="UQB48" s="36"/>
      <c r="UQC48" s="27" t="e">
        <f>IRR(UQC42:USB42)</f>
        <v>#NUM!</v>
      </c>
      <c r="UQD48" s="36">
        <f>IRRm(UQC42:USB42)</f>
        <v>1.0999999999999999</v>
      </c>
      <c r="UQE48" s="36"/>
      <c r="UQF48" s="36"/>
      <c r="UQG48" s="27" t="e">
        <f>IRR(UQG42:USF42)</f>
        <v>#NUM!</v>
      </c>
      <c r="UQH48" s="36">
        <f>IRRm(UQG42:USF42)</f>
        <v>1.0999999999999999</v>
      </c>
      <c r="UQI48" s="36"/>
      <c r="UQJ48" s="36"/>
      <c r="UQK48" s="27" t="e">
        <f>IRR(UQK42:USJ42)</f>
        <v>#NUM!</v>
      </c>
      <c r="UQL48" s="36">
        <f>IRRm(UQK42:USJ42)</f>
        <v>1.0999999999999999</v>
      </c>
      <c r="UQM48" s="36"/>
      <c r="UQN48" s="36"/>
      <c r="UQO48" s="27" t="e">
        <f>IRR(UQO42:USN42)</f>
        <v>#NUM!</v>
      </c>
      <c r="UQP48" s="36">
        <f>IRRm(UQO42:USN42)</f>
        <v>1.0999999999999999</v>
      </c>
      <c r="UQQ48" s="36"/>
      <c r="UQR48" s="36"/>
      <c r="UQS48" s="27" t="e">
        <f>IRR(UQS42:USR42)</f>
        <v>#NUM!</v>
      </c>
      <c r="UQT48" s="36">
        <f>IRRm(UQS42:USR42)</f>
        <v>1.0999999999999999</v>
      </c>
      <c r="UQU48" s="36"/>
      <c r="UQV48" s="36"/>
      <c r="UQW48" s="27" t="e">
        <f>IRR(UQW42:USV42)</f>
        <v>#NUM!</v>
      </c>
      <c r="UQX48" s="36">
        <f>IRRm(UQW42:USV42)</f>
        <v>1.0999999999999999</v>
      </c>
      <c r="UQY48" s="36"/>
      <c r="UQZ48" s="36"/>
      <c r="URA48" s="27" t="e">
        <f>IRR(URA42:USZ42)</f>
        <v>#NUM!</v>
      </c>
      <c r="URB48" s="36">
        <f>IRRm(URA42:USZ42)</f>
        <v>1.0999999999999999</v>
      </c>
      <c r="URC48" s="36"/>
      <c r="URD48" s="36"/>
      <c r="URE48" s="27" t="e">
        <f>IRR(URE42:UTD42)</f>
        <v>#NUM!</v>
      </c>
      <c r="URF48" s="36">
        <f>IRRm(URE42:UTD42)</f>
        <v>1.0999999999999999</v>
      </c>
      <c r="URG48" s="36"/>
      <c r="URH48" s="36"/>
      <c r="URI48" s="27" t="e">
        <f>IRR(URI42:UTH42)</f>
        <v>#NUM!</v>
      </c>
      <c r="URJ48" s="36">
        <f>IRRm(URI42:UTH42)</f>
        <v>1.0999999999999999</v>
      </c>
      <c r="URK48" s="36"/>
      <c r="URL48" s="36"/>
      <c r="URM48" s="27" t="e">
        <f>IRR(URM42:UTL42)</f>
        <v>#NUM!</v>
      </c>
      <c r="URN48" s="36">
        <f>IRRm(URM42:UTL42)</f>
        <v>1.0999999999999999</v>
      </c>
      <c r="URO48" s="36"/>
      <c r="URP48" s="36"/>
      <c r="URQ48" s="27" t="e">
        <f>IRR(URQ42:UTP42)</f>
        <v>#NUM!</v>
      </c>
      <c r="URR48" s="36">
        <f>IRRm(URQ42:UTP42)</f>
        <v>1.0999999999999999</v>
      </c>
      <c r="URS48" s="36"/>
      <c r="URT48" s="36"/>
      <c r="URU48" s="27" t="e">
        <f>IRR(URU42:UTT42)</f>
        <v>#NUM!</v>
      </c>
      <c r="URV48" s="36">
        <f>IRRm(URU42:UTT42)</f>
        <v>1.0999999999999999</v>
      </c>
      <c r="URW48" s="36"/>
      <c r="URX48" s="36"/>
      <c r="URY48" s="27" t="e">
        <f>IRR(URY42:UTX42)</f>
        <v>#NUM!</v>
      </c>
      <c r="URZ48" s="36">
        <f>IRRm(URY42:UTX42)</f>
        <v>1.0999999999999999</v>
      </c>
      <c r="USA48" s="36"/>
      <c r="USB48" s="36"/>
      <c r="USC48" s="27" t="e">
        <f>IRR(USC42:UUB42)</f>
        <v>#NUM!</v>
      </c>
      <c r="USD48" s="36">
        <f>IRRm(USC42:UUB42)</f>
        <v>1.0999999999999999</v>
      </c>
      <c r="USE48" s="36"/>
      <c r="USF48" s="36"/>
      <c r="USG48" s="27" t="e">
        <f>IRR(USG42:UUF42)</f>
        <v>#NUM!</v>
      </c>
      <c r="USH48" s="36">
        <f>IRRm(USG42:UUF42)</f>
        <v>1.0999999999999999</v>
      </c>
      <c r="USI48" s="36"/>
      <c r="USJ48" s="36"/>
      <c r="USK48" s="27" t="e">
        <f>IRR(USK42:UUJ42)</f>
        <v>#NUM!</v>
      </c>
      <c r="USL48" s="36">
        <f>IRRm(USK42:UUJ42)</f>
        <v>1.0999999999999999</v>
      </c>
      <c r="USM48" s="36"/>
      <c r="USN48" s="36"/>
      <c r="USO48" s="27" t="e">
        <f>IRR(USO42:UUN42)</f>
        <v>#NUM!</v>
      </c>
      <c r="USP48" s="36">
        <f>IRRm(USO42:UUN42)</f>
        <v>1.0999999999999999</v>
      </c>
      <c r="USQ48" s="36"/>
      <c r="USR48" s="36"/>
      <c r="USS48" s="27" t="e">
        <f>IRR(USS42:UUR42)</f>
        <v>#NUM!</v>
      </c>
      <c r="UST48" s="36">
        <f>IRRm(USS42:UUR42)</f>
        <v>1.0999999999999999</v>
      </c>
      <c r="USU48" s="36"/>
      <c r="USV48" s="36"/>
      <c r="USW48" s="27" t="e">
        <f>IRR(USW42:UUV42)</f>
        <v>#NUM!</v>
      </c>
      <c r="USX48" s="36">
        <f>IRRm(USW42:UUV42)</f>
        <v>1.0999999999999999</v>
      </c>
      <c r="USY48" s="36"/>
      <c r="USZ48" s="36"/>
      <c r="UTA48" s="27" t="e">
        <f>IRR(UTA42:UUZ42)</f>
        <v>#NUM!</v>
      </c>
      <c r="UTB48" s="36">
        <f>IRRm(UTA42:UUZ42)</f>
        <v>1.0999999999999999</v>
      </c>
      <c r="UTC48" s="36"/>
      <c r="UTD48" s="36"/>
      <c r="UTE48" s="27" t="e">
        <f>IRR(UTE42:UVD42)</f>
        <v>#NUM!</v>
      </c>
      <c r="UTF48" s="36">
        <f>IRRm(UTE42:UVD42)</f>
        <v>1.0999999999999999</v>
      </c>
      <c r="UTG48" s="36"/>
      <c r="UTH48" s="36"/>
      <c r="UTI48" s="27" t="e">
        <f>IRR(UTI42:UVH42)</f>
        <v>#NUM!</v>
      </c>
      <c r="UTJ48" s="36">
        <f>IRRm(UTI42:UVH42)</f>
        <v>1.0999999999999999</v>
      </c>
      <c r="UTK48" s="36"/>
      <c r="UTL48" s="36"/>
      <c r="UTM48" s="27" t="e">
        <f>IRR(UTM42:UVL42)</f>
        <v>#NUM!</v>
      </c>
      <c r="UTN48" s="36">
        <f>IRRm(UTM42:UVL42)</f>
        <v>1.0999999999999999</v>
      </c>
      <c r="UTO48" s="36"/>
      <c r="UTP48" s="36"/>
      <c r="UTQ48" s="27" t="e">
        <f>IRR(UTQ42:UVP42)</f>
        <v>#NUM!</v>
      </c>
      <c r="UTR48" s="36">
        <f>IRRm(UTQ42:UVP42)</f>
        <v>1.0999999999999999</v>
      </c>
      <c r="UTS48" s="36"/>
      <c r="UTT48" s="36"/>
      <c r="UTU48" s="27" t="e">
        <f>IRR(UTU42:UVT42)</f>
        <v>#NUM!</v>
      </c>
      <c r="UTV48" s="36">
        <f>IRRm(UTU42:UVT42)</f>
        <v>1.0999999999999999</v>
      </c>
      <c r="UTW48" s="36"/>
      <c r="UTX48" s="36"/>
      <c r="UTY48" s="27" t="e">
        <f>IRR(UTY42:UVX42)</f>
        <v>#NUM!</v>
      </c>
      <c r="UTZ48" s="36">
        <f>IRRm(UTY42:UVX42)</f>
        <v>1.0999999999999999</v>
      </c>
      <c r="UUA48" s="36"/>
      <c r="UUB48" s="36"/>
      <c r="UUC48" s="27" t="e">
        <f>IRR(UUC42:UWB42)</f>
        <v>#NUM!</v>
      </c>
      <c r="UUD48" s="36">
        <f>IRRm(UUC42:UWB42)</f>
        <v>1.0999999999999999</v>
      </c>
      <c r="UUE48" s="36"/>
      <c r="UUF48" s="36"/>
      <c r="UUG48" s="27" t="e">
        <f>IRR(UUG42:UWF42)</f>
        <v>#NUM!</v>
      </c>
      <c r="UUH48" s="36">
        <f>IRRm(UUG42:UWF42)</f>
        <v>1.0999999999999999</v>
      </c>
      <c r="UUI48" s="36"/>
      <c r="UUJ48" s="36"/>
      <c r="UUK48" s="27" t="e">
        <f>IRR(UUK42:UWJ42)</f>
        <v>#NUM!</v>
      </c>
      <c r="UUL48" s="36">
        <f>IRRm(UUK42:UWJ42)</f>
        <v>1.0999999999999999</v>
      </c>
      <c r="UUM48" s="36"/>
      <c r="UUN48" s="36"/>
      <c r="UUO48" s="27" t="e">
        <f>IRR(UUO42:UWN42)</f>
        <v>#NUM!</v>
      </c>
      <c r="UUP48" s="36">
        <f>IRRm(UUO42:UWN42)</f>
        <v>1.0999999999999999</v>
      </c>
      <c r="UUQ48" s="36"/>
      <c r="UUR48" s="36"/>
      <c r="UUS48" s="27" t="e">
        <f>IRR(UUS42:UWR42)</f>
        <v>#NUM!</v>
      </c>
      <c r="UUT48" s="36">
        <f>IRRm(UUS42:UWR42)</f>
        <v>1.0999999999999999</v>
      </c>
      <c r="UUU48" s="36"/>
      <c r="UUV48" s="36"/>
      <c r="UUW48" s="27" t="e">
        <f>IRR(UUW42:UWV42)</f>
        <v>#NUM!</v>
      </c>
      <c r="UUX48" s="36">
        <f>IRRm(UUW42:UWV42)</f>
        <v>1.0999999999999999</v>
      </c>
      <c r="UUY48" s="36"/>
      <c r="UUZ48" s="36"/>
      <c r="UVA48" s="27" t="e">
        <f>IRR(UVA42:UWZ42)</f>
        <v>#NUM!</v>
      </c>
      <c r="UVB48" s="36">
        <f>IRRm(UVA42:UWZ42)</f>
        <v>1.0999999999999999</v>
      </c>
      <c r="UVC48" s="36"/>
      <c r="UVD48" s="36"/>
      <c r="UVE48" s="27" t="e">
        <f>IRR(UVE42:UXD42)</f>
        <v>#NUM!</v>
      </c>
      <c r="UVF48" s="36">
        <f>IRRm(UVE42:UXD42)</f>
        <v>1.0999999999999999</v>
      </c>
      <c r="UVG48" s="36"/>
      <c r="UVH48" s="36"/>
      <c r="UVI48" s="27" t="e">
        <f>IRR(UVI42:UXH42)</f>
        <v>#NUM!</v>
      </c>
      <c r="UVJ48" s="36">
        <f>IRRm(UVI42:UXH42)</f>
        <v>1.0999999999999999</v>
      </c>
      <c r="UVK48" s="36"/>
      <c r="UVL48" s="36"/>
      <c r="UVM48" s="27" t="e">
        <f>IRR(UVM42:UXL42)</f>
        <v>#NUM!</v>
      </c>
      <c r="UVN48" s="36">
        <f>IRRm(UVM42:UXL42)</f>
        <v>1.0999999999999999</v>
      </c>
      <c r="UVO48" s="36"/>
      <c r="UVP48" s="36"/>
      <c r="UVQ48" s="27" t="e">
        <f>IRR(UVQ42:UXP42)</f>
        <v>#NUM!</v>
      </c>
      <c r="UVR48" s="36">
        <f>IRRm(UVQ42:UXP42)</f>
        <v>1.0999999999999999</v>
      </c>
      <c r="UVS48" s="36"/>
      <c r="UVT48" s="36"/>
      <c r="UVU48" s="27" t="e">
        <f>IRR(UVU42:UXT42)</f>
        <v>#NUM!</v>
      </c>
      <c r="UVV48" s="36">
        <f>IRRm(UVU42:UXT42)</f>
        <v>1.0999999999999999</v>
      </c>
      <c r="UVW48" s="36"/>
      <c r="UVX48" s="36"/>
      <c r="UVY48" s="27" t="e">
        <f>IRR(UVY42:UXX42)</f>
        <v>#NUM!</v>
      </c>
      <c r="UVZ48" s="36">
        <f>IRRm(UVY42:UXX42)</f>
        <v>1.0999999999999999</v>
      </c>
      <c r="UWA48" s="36"/>
      <c r="UWB48" s="36"/>
      <c r="UWC48" s="27" t="e">
        <f>IRR(UWC42:UYB42)</f>
        <v>#NUM!</v>
      </c>
      <c r="UWD48" s="36">
        <f>IRRm(UWC42:UYB42)</f>
        <v>1.0999999999999999</v>
      </c>
      <c r="UWE48" s="36"/>
      <c r="UWF48" s="36"/>
      <c r="UWG48" s="27" t="e">
        <f>IRR(UWG42:UYF42)</f>
        <v>#NUM!</v>
      </c>
      <c r="UWH48" s="36">
        <f>IRRm(UWG42:UYF42)</f>
        <v>1.0999999999999999</v>
      </c>
      <c r="UWI48" s="36"/>
      <c r="UWJ48" s="36"/>
      <c r="UWK48" s="27" t="e">
        <f>IRR(UWK42:UYJ42)</f>
        <v>#NUM!</v>
      </c>
      <c r="UWL48" s="36">
        <f>IRRm(UWK42:UYJ42)</f>
        <v>1.0999999999999999</v>
      </c>
      <c r="UWM48" s="36"/>
      <c r="UWN48" s="36"/>
      <c r="UWO48" s="27" t="e">
        <f>IRR(UWO42:UYN42)</f>
        <v>#NUM!</v>
      </c>
      <c r="UWP48" s="36">
        <f>IRRm(UWO42:UYN42)</f>
        <v>1.0999999999999999</v>
      </c>
      <c r="UWQ48" s="36"/>
      <c r="UWR48" s="36"/>
      <c r="UWS48" s="27" t="e">
        <f>IRR(UWS42:UYR42)</f>
        <v>#NUM!</v>
      </c>
      <c r="UWT48" s="36">
        <f>IRRm(UWS42:UYR42)</f>
        <v>1.0999999999999999</v>
      </c>
      <c r="UWU48" s="36"/>
      <c r="UWV48" s="36"/>
      <c r="UWW48" s="27" t="e">
        <f>IRR(UWW42:UYV42)</f>
        <v>#NUM!</v>
      </c>
      <c r="UWX48" s="36">
        <f>IRRm(UWW42:UYV42)</f>
        <v>1.0999999999999999</v>
      </c>
      <c r="UWY48" s="36"/>
      <c r="UWZ48" s="36"/>
      <c r="UXA48" s="27" t="e">
        <f>IRR(UXA42:UYZ42)</f>
        <v>#NUM!</v>
      </c>
      <c r="UXB48" s="36">
        <f>IRRm(UXA42:UYZ42)</f>
        <v>1.0999999999999999</v>
      </c>
      <c r="UXC48" s="36"/>
      <c r="UXD48" s="36"/>
      <c r="UXE48" s="27" t="e">
        <f>IRR(UXE42:UZD42)</f>
        <v>#NUM!</v>
      </c>
      <c r="UXF48" s="36">
        <f>IRRm(UXE42:UZD42)</f>
        <v>1.0999999999999999</v>
      </c>
      <c r="UXG48" s="36"/>
      <c r="UXH48" s="36"/>
      <c r="UXI48" s="27" t="e">
        <f>IRR(UXI42:UZH42)</f>
        <v>#NUM!</v>
      </c>
      <c r="UXJ48" s="36">
        <f>IRRm(UXI42:UZH42)</f>
        <v>1.0999999999999999</v>
      </c>
      <c r="UXK48" s="36"/>
      <c r="UXL48" s="36"/>
      <c r="UXM48" s="27" t="e">
        <f>IRR(UXM42:UZL42)</f>
        <v>#NUM!</v>
      </c>
      <c r="UXN48" s="36">
        <f>IRRm(UXM42:UZL42)</f>
        <v>1.0999999999999999</v>
      </c>
      <c r="UXO48" s="36"/>
      <c r="UXP48" s="36"/>
      <c r="UXQ48" s="27" t="e">
        <f>IRR(UXQ42:UZP42)</f>
        <v>#NUM!</v>
      </c>
      <c r="UXR48" s="36">
        <f>IRRm(UXQ42:UZP42)</f>
        <v>1.0999999999999999</v>
      </c>
      <c r="UXS48" s="36"/>
      <c r="UXT48" s="36"/>
      <c r="UXU48" s="27" t="e">
        <f>IRR(UXU42:UZT42)</f>
        <v>#NUM!</v>
      </c>
      <c r="UXV48" s="36">
        <f>IRRm(UXU42:UZT42)</f>
        <v>1.0999999999999999</v>
      </c>
      <c r="UXW48" s="36"/>
      <c r="UXX48" s="36"/>
      <c r="UXY48" s="27" t="e">
        <f>IRR(UXY42:UZX42)</f>
        <v>#NUM!</v>
      </c>
      <c r="UXZ48" s="36">
        <f>IRRm(UXY42:UZX42)</f>
        <v>1.0999999999999999</v>
      </c>
      <c r="UYA48" s="36"/>
      <c r="UYB48" s="36"/>
      <c r="UYC48" s="27" t="e">
        <f>IRR(UYC42:VAB42)</f>
        <v>#NUM!</v>
      </c>
      <c r="UYD48" s="36">
        <f>IRRm(UYC42:VAB42)</f>
        <v>1.0999999999999999</v>
      </c>
      <c r="UYE48" s="36"/>
      <c r="UYF48" s="36"/>
      <c r="UYG48" s="27" t="e">
        <f>IRR(UYG42:VAF42)</f>
        <v>#NUM!</v>
      </c>
      <c r="UYH48" s="36">
        <f>IRRm(UYG42:VAF42)</f>
        <v>1.0999999999999999</v>
      </c>
      <c r="UYI48" s="36"/>
      <c r="UYJ48" s="36"/>
      <c r="UYK48" s="27" t="e">
        <f>IRR(UYK42:VAJ42)</f>
        <v>#NUM!</v>
      </c>
      <c r="UYL48" s="36">
        <f>IRRm(UYK42:VAJ42)</f>
        <v>1.0999999999999999</v>
      </c>
      <c r="UYM48" s="36"/>
      <c r="UYN48" s="36"/>
      <c r="UYO48" s="27" t="e">
        <f>IRR(UYO42:VAN42)</f>
        <v>#NUM!</v>
      </c>
      <c r="UYP48" s="36">
        <f>IRRm(UYO42:VAN42)</f>
        <v>1.0999999999999999</v>
      </c>
      <c r="UYQ48" s="36"/>
      <c r="UYR48" s="36"/>
      <c r="UYS48" s="27" t="e">
        <f>IRR(UYS42:VAR42)</f>
        <v>#NUM!</v>
      </c>
      <c r="UYT48" s="36">
        <f>IRRm(UYS42:VAR42)</f>
        <v>1.0999999999999999</v>
      </c>
      <c r="UYU48" s="36"/>
      <c r="UYV48" s="36"/>
      <c r="UYW48" s="27" t="e">
        <f>IRR(UYW42:VAV42)</f>
        <v>#NUM!</v>
      </c>
      <c r="UYX48" s="36">
        <f>IRRm(UYW42:VAV42)</f>
        <v>1.0999999999999999</v>
      </c>
      <c r="UYY48" s="36"/>
      <c r="UYZ48" s="36"/>
      <c r="UZA48" s="27" t="e">
        <f>IRR(UZA42:VAZ42)</f>
        <v>#NUM!</v>
      </c>
      <c r="UZB48" s="36">
        <f>IRRm(UZA42:VAZ42)</f>
        <v>1.0999999999999999</v>
      </c>
      <c r="UZC48" s="36"/>
      <c r="UZD48" s="36"/>
      <c r="UZE48" s="27" t="e">
        <f>IRR(UZE42:VBD42)</f>
        <v>#NUM!</v>
      </c>
      <c r="UZF48" s="36">
        <f>IRRm(UZE42:VBD42)</f>
        <v>1.0999999999999999</v>
      </c>
      <c r="UZG48" s="36"/>
      <c r="UZH48" s="36"/>
      <c r="UZI48" s="27" t="e">
        <f>IRR(UZI42:VBH42)</f>
        <v>#NUM!</v>
      </c>
      <c r="UZJ48" s="36">
        <f>IRRm(UZI42:VBH42)</f>
        <v>1.0999999999999999</v>
      </c>
      <c r="UZK48" s="36"/>
      <c r="UZL48" s="36"/>
      <c r="UZM48" s="27" t="e">
        <f>IRR(UZM42:VBL42)</f>
        <v>#NUM!</v>
      </c>
      <c r="UZN48" s="36">
        <f>IRRm(UZM42:VBL42)</f>
        <v>1.0999999999999999</v>
      </c>
      <c r="UZO48" s="36"/>
      <c r="UZP48" s="36"/>
      <c r="UZQ48" s="27" t="e">
        <f>IRR(UZQ42:VBP42)</f>
        <v>#NUM!</v>
      </c>
      <c r="UZR48" s="36">
        <f>IRRm(UZQ42:VBP42)</f>
        <v>1.0999999999999999</v>
      </c>
      <c r="UZS48" s="36"/>
      <c r="UZT48" s="36"/>
      <c r="UZU48" s="27" t="e">
        <f>IRR(UZU42:VBT42)</f>
        <v>#NUM!</v>
      </c>
      <c r="UZV48" s="36">
        <f>IRRm(UZU42:VBT42)</f>
        <v>1.0999999999999999</v>
      </c>
      <c r="UZW48" s="36"/>
      <c r="UZX48" s="36"/>
      <c r="UZY48" s="27" t="e">
        <f>IRR(UZY42:VBX42)</f>
        <v>#NUM!</v>
      </c>
      <c r="UZZ48" s="36">
        <f>IRRm(UZY42:VBX42)</f>
        <v>1.0999999999999999</v>
      </c>
      <c r="VAA48" s="36"/>
      <c r="VAB48" s="36"/>
      <c r="VAC48" s="27" t="e">
        <f>IRR(VAC42:VCB42)</f>
        <v>#NUM!</v>
      </c>
      <c r="VAD48" s="36">
        <f>IRRm(VAC42:VCB42)</f>
        <v>1.0999999999999999</v>
      </c>
      <c r="VAE48" s="36"/>
      <c r="VAF48" s="36"/>
      <c r="VAG48" s="27" t="e">
        <f>IRR(VAG42:VCF42)</f>
        <v>#NUM!</v>
      </c>
      <c r="VAH48" s="36">
        <f>IRRm(VAG42:VCF42)</f>
        <v>1.0999999999999999</v>
      </c>
      <c r="VAI48" s="36"/>
      <c r="VAJ48" s="36"/>
      <c r="VAK48" s="27" t="e">
        <f>IRR(VAK42:VCJ42)</f>
        <v>#NUM!</v>
      </c>
      <c r="VAL48" s="36">
        <f>IRRm(VAK42:VCJ42)</f>
        <v>1.0999999999999999</v>
      </c>
      <c r="VAM48" s="36"/>
      <c r="VAN48" s="36"/>
      <c r="VAO48" s="27" t="e">
        <f>IRR(VAO42:VCN42)</f>
        <v>#NUM!</v>
      </c>
      <c r="VAP48" s="36">
        <f>IRRm(VAO42:VCN42)</f>
        <v>1.0999999999999999</v>
      </c>
      <c r="VAQ48" s="36"/>
      <c r="VAR48" s="36"/>
      <c r="VAS48" s="27" t="e">
        <f>IRR(VAS42:VCR42)</f>
        <v>#NUM!</v>
      </c>
      <c r="VAT48" s="36">
        <f>IRRm(VAS42:VCR42)</f>
        <v>1.0999999999999999</v>
      </c>
      <c r="VAU48" s="36"/>
      <c r="VAV48" s="36"/>
      <c r="VAW48" s="27" t="e">
        <f>IRR(VAW42:VCV42)</f>
        <v>#NUM!</v>
      </c>
      <c r="VAX48" s="36">
        <f>IRRm(VAW42:VCV42)</f>
        <v>1.0999999999999999</v>
      </c>
      <c r="VAY48" s="36"/>
      <c r="VAZ48" s="36"/>
      <c r="VBA48" s="27" t="e">
        <f>IRR(VBA42:VCZ42)</f>
        <v>#NUM!</v>
      </c>
      <c r="VBB48" s="36">
        <f>IRRm(VBA42:VCZ42)</f>
        <v>1.0999999999999999</v>
      </c>
      <c r="VBC48" s="36"/>
      <c r="VBD48" s="36"/>
      <c r="VBE48" s="27" t="e">
        <f>IRR(VBE42:VDD42)</f>
        <v>#NUM!</v>
      </c>
      <c r="VBF48" s="36">
        <f>IRRm(VBE42:VDD42)</f>
        <v>1.0999999999999999</v>
      </c>
      <c r="VBG48" s="36"/>
      <c r="VBH48" s="36"/>
      <c r="VBI48" s="27" t="e">
        <f>IRR(VBI42:VDH42)</f>
        <v>#NUM!</v>
      </c>
      <c r="VBJ48" s="36">
        <f>IRRm(VBI42:VDH42)</f>
        <v>1.0999999999999999</v>
      </c>
      <c r="VBK48" s="36"/>
      <c r="VBL48" s="36"/>
      <c r="VBM48" s="27" t="e">
        <f>IRR(VBM42:VDL42)</f>
        <v>#NUM!</v>
      </c>
      <c r="VBN48" s="36">
        <f>IRRm(VBM42:VDL42)</f>
        <v>1.0999999999999999</v>
      </c>
      <c r="VBO48" s="36"/>
      <c r="VBP48" s="36"/>
      <c r="VBQ48" s="27" t="e">
        <f>IRR(VBQ42:VDP42)</f>
        <v>#NUM!</v>
      </c>
      <c r="VBR48" s="36">
        <f>IRRm(VBQ42:VDP42)</f>
        <v>1.0999999999999999</v>
      </c>
      <c r="VBS48" s="36"/>
      <c r="VBT48" s="36"/>
      <c r="VBU48" s="27" t="e">
        <f>IRR(VBU42:VDT42)</f>
        <v>#NUM!</v>
      </c>
      <c r="VBV48" s="36">
        <f>IRRm(VBU42:VDT42)</f>
        <v>1.0999999999999999</v>
      </c>
      <c r="VBW48" s="36"/>
      <c r="VBX48" s="36"/>
      <c r="VBY48" s="27" t="e">
        <f>IRR(VBY42:VDX42)</f>
        <v>#NUM!</v>
      </c>
      <c r="VBZ48" s="36">
        <f>IRRm(VBY42:VDX42)</f>
        <v>1.0999999999999999</v>
      </c>
      <c r="VCA48" s="36"/>
      <c r="VCB48" s="36"/>
      <c r="VCC48" s="27" t="e">
        <f>IRR(VCC42:VEB42)</f>
        <v>#NUM!</v>
      </c>
      <c r="VCD48" s="36">
        <f>IRRm(VCC42:VEB42)</f>
        <v>1.0999999999999999</v>
      </c>
      <c r="VCE48" s="36"/>
      <c r="VCF48" s="36"/>
      <c r="VCG48" s="27" t="e">
        <f>IRR(VCG42:VEF42)</f>
        <v>#NUM!</v>
      </c>
      <c r="VCH48" s="36">
        <f>IRRm(VCG42:VEF42)</f>
        <v>1.0999999999999999</v>
      </c>
      <c r="VCI48" s="36"/>
      <c r="VCJ48" s="36"/>
      <c r="VCK48" s="27" t="e">
        <f>IRR(VCK42:VEJ42)</f>
        <v>#NUM!</v>
      </c>
      <c r="VCL48" s="36">
        <f>IRRm(VCK42:VEJ42)</f>
        <v>1.0999999999999999</v>
      </c>
      <c r="VCM48" s="36"/>
      <c r="VCN48" s="36"/>
      <c r="VCO48" s="27" t="e">
        <f>IRR(VCO42:VEN42)</f>
        <v>#NUM!</v>
      </c>
      <c r="VCP48" s="36">
        <f>IRRm(VCO42:VEN42)</f>
        <v>1.0999999999999999</v>
      </c>
      <c r="VCQ48" s="36"/>
      <c r="VCR48" s="36"/>
      <c r="VCS48" s="27" t="e">
        <f>IRR(VCS42:VER42)</f>
        <v>#NUM!</v>
      </c>
      <c r="VCT48" s="36">
        <f>IRRm(VCS42:VER42)</f>
        <v>1.0999999999999999</v>
      </c>
      <c r="VCU48" s="36"/>
      <c r="VCV48" s="36"/>
      <c r="VCW48" s="27" t="e">
        <f>IRR(VCW42:VEV42)</f>
        <v>#NUM!</v>
      </c>
      <c r="VCX48" s="36">
        <f>IRRm(VCW42:VEV42)</f>
        <v>1.0999999999999999</v>
      </c>
      <c r="VCY48" s="36"/>
      <c r="VCZ48" s="36"/>
      <c r="VDA48" s="27" t="e">
        <f>IRR(VDA42:VEZ42)</f>
        <v>#NUM!</v>
      </c>
      <c r="VDB48" s="36">
        <f>IRRm(VDA42:VEZ42)</f>
        <v>1.0999999999999999</v>
      </c>
      <c r="VDC48" s="36"/>
      <c r="VDD48" s="36"/>
      <c r="VDE48" s="27" t="e">
        <f>IRR(VDE42:VFD42)</f>
        <v>#NUM!</v>
      </c>
      <c r="VDF48" s="36">
        <f>IRRm(VDE42:VFD42)</f>
        <v>1.0999999999999999</v>
      </c>
      <c r="VDG48" s="36"/>
      <c r="VDH48" s="36"/>
      <c r="VDI48" s="27" t="e">
        <f>IRR(VDI42:VFH42)</f>
        <v>#NUM!</v>
      </c>
      <c r="VDJ48" s="36">
        <f>IRRm(VDI42:VFH42)</f>
        <v>1.0999999999999999</v>
      </c>
      <c r="VDK48" s="36"/>
      <c r="VDL48" s="36"/>
      <c r="VDM48" s="27" t="e">
        <f>IRR(VDM42:VFL42)</f>
        <v>#NUM!</v>
      </c>
      <c r="VDN48" s="36">
        <f>IRRm(VDM42:VFL42)</f>
        <v>1.0999999999999999</v>
      </c>
      <c r="VDO48" s="36"/>
      <c r="VDP48" s="36"/>
      <c r="VDQ48" s="27" t="e">
        <f>IRR(VDQ42:VFP42)</f>
        <v>#NUM!</v>
      </c>
      <c r="VDR48" s="36">
        <f>IRRm(VDQ42:VFP42)</f>
        <v>1.0999999999999999</v>
      </c>
      <c r="VDS48" s="36"/>
      <c r="VDT48" s="36"/>
      <c r="VDU48" s="27" t="e">
        <f>IRR(VDU42:VFT42)</f>
        <v>#NUM!</v>
      </c>
      <c r="VDV48" s="36">
        <f>IRRm(VDU42:VFT42)</f>
        <v>1.0999999999999999</v>
      </c>
      <c r="VDW48" s="36"/>
      <c r="VDX48" s="36"/>
      <c r="VDY48" s="27" t="e">
        <f>IRR(VDY42:VFX42)</f>
        <v>#NUM!</v>
      </c>
      <c r="VDZ48" s="36">
        <f>IRRm(VDY42:VFX42)</f>
        <v>1.0999999999999999</v>
      </c>
      <c r="VEA48" s="36"/>
      <c r="VEB48" s="36"/>
      <c r="VEC48" s="27" t="e">
        <f>IRR(VEC42:VGB42)</f>
        <v>#NUM!</v>
      </c>
      <c r="VED48" s="36">
        <f>IRRm(VEC42:VGB42)</f>
        <v>1.0999999999999999</v>
      </c>
      <c r="VEE48" s="36"/>
      <c r="VEF48" s="36"/>
      <c r="VEG48" s="27" t="e">
        <f>IRR(VEG42:VGF42)</f>
        <v>#NUM!</v>
      </c>
      <c r="VEH48" s="36">
        <f>IRRm(VEG42:VGF42)</f>
        <v>1.0999999999999999</v>
      </c>
      <c r="VEI48" s="36"/>
      <c r="VEJ48" s="36"/>
      <c r="VEK48" s="27" t="e">
        <f>IRR(VEK42:VGJ42)</f>
        <v>#NUM!</v>
      </c>
      <c r="VEL48" s="36">
        <f>IRRm(VEK42:VGJ42)</f>
        <v>1.0999999999999999</v>
      </c>
      <c r="VEM48" s="36"/>
      <c r="VEN48" s="36"/>
      <c r="VEO48" s="27" t="e">
        <f>IRR(VEO42:VGN42)</f>
        <v>#NUM!</v>
      </c>
      <c r="VEP48" s="36">
        <f>IRRm(VEO42:VGN42)</f>
        <v>1.0999999999999999</v>
      </c>
      <c r="VEQ48" s="36"/>
      <c r="VER48" s="36"/>
      <c r="VES48" s="27" t="e">
        <f>IRR(VES42:VGR42)</f>
        <v>#NUM!</v>
      </c>
      <c r="VET48" s="36">
        <f>IRRm(VES42:VGR42)</f>
        <v>1.0999999999999999</v>
      </c>
      <c r="VEU48" s="36"/>
      <c r="VEV48" s="36"/>
      <c r="VEW48" s="27" t="e">
        <f>IRR(VEW42:VGV42)</f>
        <v>#NUM!</v>
      </c>
      <c r="VEX48" s="36">
        <f>IRRm(VEW42:VGV42)</f>
        <v>1.0999999999999999</v>
      </c>
      <c r="VEY48" s="36"/>
      <c r="VEZ48" s="36"/>
      <c r="VFA48" s="27" t="e">
        <f>IRR(VFA42:VGZ42)</f>
        <v>#NUM!</v>
      </c>
      <c r="VFB48" s="36">
        <f>IRRm(VFA42:VGZ42)</f>
        <v>1.0999999999999999</v>
      </c>
      <c r="VFC48" s="36"/>
      <c r="VFD48" s="36"/>
      <c r="VFE48" s="27" t="e">
        <f>IRR(VFE42:VHD42)</f>
        <v>#NUM!</v>
      </c>
      <c r="VFF48" s="36">
        <f>IRRm(VFE42:VHD42)</f>
        <v>1.0999999999999999</v>
      </c>
      <c r="VFG48" s="36"/>
      <c r="VFH48" s="36"/>
      <c r="VFI48" s="27" t="e">
        <f>IRR(VFI42:VHH42)</f>
        <v>#NUM!</v>
      </c>
      <c r="VFJ48" s="36">
        <f>IRRm(VFI42:VHH42)</f>
        <v>1.0999999999999999</v>
      </c>
      <c r="VFK48" s="36"/>
      <c r="VFL48" s="36"/>
      <c r="VFM48" s="27" t="e">
        <f>IRR(VFM42:VHL42)</f>
        <v>#NUM!</v>
      </c>
      <c r="VFN48" s="36">
        <f>IRRm(VFM42:VHL42)</f>
        <v>1.0999999999999999</v>
      </c>
      <c r="VFO48" s="36"/>
      <c r="VFP48" s="36"/>
      <c r="VFQ48" s="27" t="e">
        <f>IRR(VFQ42:VHP42)</f>
        <v>#NUM!</v>
      </c>
      <c r="VFR48" s="36">
        <f>IRRm(VFQ42:VHP42)</f>
        <v>1.0999999999999999</v>
      </c>
      <c r="VFS48" s="36"/>
      <c r="VFT48" s="36"/>
      <c r="VFU48" s="27" t="e">
        <f>IRR(VFU42:VHT42)</f>
        <v>#NUM!</v>
      </c>
      <c r="VFV48" s="36">
        <f>IRRm(VFU42:VHT42)</f>
        <v>1.0999999999999999</v>
      </c>
      <c r="VFW48" s="36"/>
      <c r="VFX48" s="36"/>
      <c r="VFY48" s="27" t="e">
        <f>IRR(VFY42:VHX42)</f>
        <v>#NUM!</v>
      </c>
      <c r="VFZ48" s="36">
        <f>IRRm(VFY42:VHX42)</f>
        <v>1.0999999999999999</v>
      </c>
      <c r="VGA48" s="36"/>
      <c r="VGB48" s="36"/>
      <c r="VGC48" s="27" t="e">
        <f>IRR(VGC42:VIB42)</f>
        <v>#NUM!</v>
      </c>
      <c r="VGD48" s="36">
        <f>IRRm(VGC42:VIB42)</f>
        <v>1.0999999999999999</v>
      </c>
      <c r="VGE48" s="36"/>
      <c r="VGF48" s="36"/>
      <c r="VGG48" s="27" t="e">
        <f>IRR(VGG42:VIF42)</f>
        <v>#NUM!</v>
      </c>
      <c r="VGH48" s="36">
        <f>IRRm(VGG42:VIF42)</f>
        <v>1.0999999999999999</v>
      </c>
      <c r="VGI48" s="36"/>
      <c r="VGJ48" s="36"/>
      <c r="VGK48" s="27" t="e">
        <f>IRR(VGK42:VIJ42)</f>
        <v>#NUM!</v>
      </c>
      <c r="VGL48" s="36">
        <f>IRRm(VGK42:VIJ42)</f>
        <v>1.0999999999999999</v>
      </c>
      <c r="VGM48" s="36"/>
      <c r="VGN48" s="36"/>
      <c r="VGO48" s="27" t="e">
        <f>IRR(VGO42:VIN42)</f>
        <v>#NUM!</v>
      </c>
      <c r="VGP48" s="36">
        <f>IRRm(VGO42:VIN42)</f>
        <v>1.0999999999999999</v>
      </c>
      <c r="VGQ48" s="36"/>
      <c r="VGR48" s="36"/>
      <c r="VGS48" s="27" t="e">
        <f>IRR(VGS42:VIR42)</f>
        <v>#NUM!</v>
      </c>
      <c r="VGT48" s="36">
        <f>IRRm(VGS42:VIR42)</f>
        <v>1.0999999999999999</v>
      </c>
      <c r="VGU48" s="36"/>
      <c r="VGV48" s="36"/>
      <c r="VGW48" s="27" t="e">
        <f>IRR(VGW42:VIV42)</f>
        <v>#NUM!</v>
      </c>
      <c r="VGX48" s="36">
        <f>IRRm(VGW42:VIV42)</f>
        <v>1.0999999999999999</v>
      </c>
      <c r="VGY48" s="36"/>
      <c r="VGZ48" s="36"/>
      <c r="VHA48" s="27" t="e">
        <f>IRR(VHA42:VIZ42)</f>
        <v>#NUM!</v>
      </c>
      <c r="VHB48" s="36">
        <f>IRRm(VHA42:VIZ42)</f>
        <v>1.0999999999999999</v>
      </c>
      <c r="VHC48" s="36"/>
      <c r="VHD48" s="36"/>
      <c r="VHE48" s="27" t="e">
        <f>IRR(VHE42:VJD42)</f>
        <v>#NUM!</v>
      </c>
      <c r="VHF48" s="36">
        <f>IRRm(VHE42:VJD42)</f>
        <v>1.0999999999999999</v>
      </c>
      <c r="VHG48" s="36"/>
      <c r="VHH48" s="36"/>
      <c r="VHI48" s="27" t="e">
        <f>IRR(VHI42:VJH42)</f>
        <v>#NUM!</v>
      </c>
      <c r="VHJ48" s="36">
        <f>IRRm(VHI42:VJH42)</f>
        <v>1.0999999999999999</v>
      </c>
      <c r="VHK48" s="36"/>
      <c r="VHL48" s="36"/>
      <c r="VHM48" s="27" t="e">
        <f>IRR(VHM42:VJL42)</f>
        <v>#NUM!</v>
      </c>
      <c r="VHN48" s="36">
        <f>IRRm(VHM42:VJL42)</f>
        <v>1.0999999999999999</v>
      </c>
      <c r="VHO48" s="36"/>
      <c r="VHP48" s="36"/>
      <c r="VHQ48" s="27" t="e">
        <f>IRR(VHQ42:VJP42)</f>
        <v>#NUM!</v>
      </c>
      <c r="VHR48" s="36">
        <f>IRRm(VHQ42:VJP42)</f>
        <v>1.0999999999999999</v>
      </c>
      <c r="VHS48" s="36"/>
      <c r="VHT48" s="36"/>
      <c r="VHU48" s="27" t="e">
        <f>IRR(VHU42:VJT42)</f>
        <v>#NUM!</v>
      </c>
      <c r="VHV48" s="36">
        <f>IRRm(VHU42:VJT42)</f>
        <v>1.0999999999999999</v>
      </c>
      <c r="VHW48" s="36"/>
      <c r="VHX48" s="36"/>
      <c r="VHY48" s="27" t="e">
        <f>IRR(VHY42:VJX42)</f>
        <v>#NUM!</v>
      </c>
      <c r="VHZ48" s="36">
        <f>IRRm(VHY42:VJX42)</f>
        <v>1.0999999999999999</v>
      </c>
      <c r="VIA48" s="36"/>
      <c r="VIB48" s="36"/>
      <c r="VIC48" s="27" t="e">
        <f>IRR(VIC42:VKB42)</f>
        <v>#NUM!</v>
      </c>
      <c r="VID48" s="36">
        <f>IRRm(VIC42:VKB42)</f>
        <v>1.0999999999999999</v>
      </c>
      <c r="VIE48" s="36"/>
      <c r="VIF48" s="36"/>
      <c r="VIG48" s="27" t="e">
        <f>IRR(VIG42:VKF42)</f>
        <v>#NUM!</v>
      </c>
      <c r="VIH48" s="36">
        <f>IRRm(VIG42:VKF42)</f>
        <v>1.0999999999999999</v>
      </c>
      <c r="VII48" s="36"/>
      <c r="VIJ48" s="36"/>
      <c r="VIK48" s="27" t="e">
        <f>IRR(VIK42:VKJ42)</f>
        <v>#NUM!</v>
      </c>
      <c r="VIL48" s="36">
        <f>IRRm(VIK42:VKJ42)</f>
        <v>1.0999999999999999</v>
      </c>
      <c r="VIM48" s="36"/>
      <c r="VIN48" s="36"/>
      <c r="VIO48" s="27" t="e">
        <f>IRR(VIO42:VKN42)</f>
        <v>#NUM!</v>
      </c>
      <c r="VIP48" s="36">
        <f>IRRm(VIO42:VKN42)</f>
        <v>1.0999999999999999</v>
      </c>
      <c r="VIQ48" s="36"/>
      <c r="VIR48" s="36"/>
      <c r="VIS48" s="27" t="e">
        <f>IRR(VIS42:VKR42)</f>
        <v>#NUM!</v>
      </c>
      <c r="VIT48" s="36">
        <f>IRRm(VIS42:VKR42)</f>
        <v>1.0999999999999999</v>
      </c>
      <c r="VIU48" s="36"/>
      <c r="VIV48" s="36"/>
      <c r="VIW48" s="27" t="e">
        <f>IRR(VIW42:VKV42)</f>
        <v>#NUM!</v>
      </c>
      <c r="VIX48" s="36">
        <f>IRRm(VIW42:VKV42)</f>
        <v>1.0999999999999999</v>
      </c>
      <c r="VIY48" s="36"/>
      <c r="VIZ48" s="36"/>
      <c r="VJA48" s="27" t="e">
        <f>IRR(VJA42:VKZ42)</f>
        <v>#NUM!</v>
      </c>
      <c r="VJB48" s="36">
        <f>IRRm(VJA42:VKZ42)</f>
        <v>1.0999999999999999</v>
      </c>
      <c r="VJC48" s="36"/>
      <c r="VJD48" s="36"/>
      <c r="VJE48" s="27" t="e">
        <f>IRR(VJE42:VLD42)</f>
        <v>#NUM!</v>
      </c>
      <c r="VJF48" s="36">
        <f>IRRm(VJE42:VLD42)</f>
        <v>1.0999999999999999</v>
      </c>
      <c r="VJG48" s="36"/>
      <c r="VJH48" s="36"/>
      <c r="VJI48" s="27" t="e">
        <f>IRR(VJI42:VLH42)</f>
        <v>#NUM!</v>
      </c>
      <c r="VJJ48" s="36">
        <f>IRRm(VJI42:VLH42)</f>
        <v>1.0999999999999999</v>
      </c>
      <c r="VJK48" s="36"/>
      <c r="VJL48" s="36"/>
      <c r="VJM48" s="27" t="e">
        <f>IRR(VJM42:VLL42)</f>
        <v>#NUM!</v>
      </c>
      <c r="VJN48" s="36">
        <f>IRRm(VJM42:VLL42)</f>
        <v>1.0999999999999999</v>
      </c>
      <c r="VJO48" s="36"/>
      <c r="VJP48" s="36"/>
      <c r="VJQ48" s="27" t="e">
        <f>IRR(VJQ42:VLP42)</f>
        <v>#NUM!</v>
      </c>
      <c r="VJR48" s="36">
        <f>IRRm(VJQ42:VLP42)</f>
        <v>1.0999999999999999</v>
      </c>
      <c r="VJS48" s="36"/>
      <c r="VJT48" s="36"/>
      <c r="VJU48" s="27" t="e">
        <f>IRR(VJU42:VLT42)</f>
        <v>#NUM!</v>
      </c>
      <c r="VJV48" s="36">
        <f>IRRm(VJU42:VLT42)</f>
        <v>1.0999999999999999</v>
      </c>
      <c r="VJW48" s="36"/>
      <c r="VJX48" s="36"/>
      <c r="VJY48" s="27" t="e">
        <f>IRR(VJY42:VLX42)</f>
        <v>#NUM!</v>
      </c>
      <c r="VJZ48" s="36">
        <f>IRRm(VJY42:VLX42)</f>
        <v>1.0999999999999999</v>
      </c>
      <c r="VKA48" s="36"/>
      <c r="VKB48" s="36"/>
      <c r="VKC48" s="27" t="e">
        <f>IRR(VKC42:VMB42)</f>
        <v>#NUM!</v>
      </c>
      <c r="VKD48" s="36">
        <f>IRRm(VKC42:VMB42)</f>
        <v>1.0999999999999999</v>
      </c>
      <c r="VKE48" s="36"/>
      <c r="VKF48" s="36"/>
      <c r="VKG48" s="27" t="e">
        <f>IRR(VKG42:VMF42)</f>
        <v>#NUM!</v>
      </c>
      <c r="VKH48" s="36">
        <f>IRRm(VKG42:VMF42)</f>
        <v>1.0999999999999999</v>
      </c>
      <c r="VKI48" s="36"/>
      <c r="VKJ48" s="36"/>
      <c r="VKK48" s="27" t="e">
        <f>IRR(VKK42:VMJ42)</f>
        <v>#NUM!</v>
      </c>
      <c r="VKL48" s="36">
        <f>IRRm(VKK42:VMJ42)</f>
        <v>1.0999999999999999</v>
      </c>
      <c r="VKM48" s="36"/>
      <c r="VKN48" s="36"/>
      <c r="VKO48" s="27" t="e">
        <f>IRR(VKO42:VMN42)</f>
        <v>#NUM!</v>
      </c>
      <c r="VKP48" s="36">
        <f>IRRm(VKO42:VMN42)</f>
        <v>1.0999999999999999</v>
      </c>
      <c r="VKQ48" s="36"/>
      <c r="VKR48" s="36"/>
      <c r="VKS48" s="27" t="e">
        <f>IRR(VKS42:VMR42)</f>
        <v>#NUM!</v>
      </c>
      <c r="VKT48" s="36">
        <f>IRRm(VKS42:VMR42)</f>
        <v>1.0999999999999999</v>
      </c>
      <c r="VKU48" s="36"/>
      <c r="VKV48" s="36"/>
      <c r="VKW48" s="27" t="e">
        <f>IRR(VKW42:VMV42)</f>
        <v>#NUM!</v>
      </c>
      <c r="VKX48" s="36">
        <f>IRRm(VKW42:VMV42)</f>
        <v>1.0999999999999999</v>
      </c>
      <c r="VKY48" s="36"/>
      <c r="VKZ48" s="36"/>
      <c r="VLA48" s="27" t="e">
        <f>IRR(VLA42:VMZ42)</f>
        <v>#NUM!</v>
      </c>
      <c r="VLB48" s="36">
        <f>IRRm(VLA42:VMZ42)</f>
        <v>1.0999999999999999</v>
      </c>
      <c r="VLC48" s="36"/>
      <c r="VLD48" s="36"/>
      <c r="VLE48" s="27" t="e">
        <f>IRR(VLE42:VND42)</f>
        <v>#NUM!</v>
      </c>
      <c r="VLF48" s="36">
        <f>IRRm(VLE42:VND42)</f>
        <v>1.0999999999999999</v>
      </c>
      <c r="VLG48" s="36"/>
      <c r="VLH48" s="36"/>
      <c r="VLI48" s="27" t="e">
        <f>IRR(VLI42:VNH42)</f>
        <v>#NUM!</v>
      </c>
      <c r="VLJ48" s="36">
        <f>IRRm(VLI42:VNH42)</f>
        <v>1.0999999999999999</v>
      </c>
      <c r="VLK48" s="36"/>
      <c r="VLL48" s="36"/>
      <c r="VLM48" s="27" t="e">
        <f>IRR(VLM42:VNL42)</f>
        <v>#NUM!</v>
      </c>
      <c r="VLN48" s="36">
        <f>IRRm(VLM42:VNL42)</f>
        <v>1.0999999999999999</v>
      </c>
      <c r="VLO48" s="36"/>
      <c r="VLP48" s="36"/>
      <c r="VLQ48" s="27" t="e">
        <f>IRR(VLQ42:VNP42)</f>
        <v>#NUM!</v>
      </c>
      <c r="VLR48" s="36">
        <f>IRRm(VLQ42:VNP42)</f>
        <v>1.0999999999999999</v>
      </c>
      <c r="VLS48" s="36"/>
      <c r="VLT48" s="36"/>
      <c r="VLU48" s="27" t="e">
        <f>IRR(VLU42:VNT42)</f>
        <v>#NUM!</v>
      </c>
      <c r="VLV48" s="36">
        <f>IRRm(VLU42:VNT42)</f>
        <v>1.0999999999999999</v>
      </c>
      <c r="VLW48" s="36"/>
      <c r="VLX48" s="36"/>
      <c r="VLY48" s="27" t="e">
        <f>IRR(VLY42:VNX42)</f>
        <v>#NUM!</v>
      </c>
      <c r="VLZ48" s="36">
        <f>IRRm(VLY42:VNX42)</f>
        <v>1.0999999999999999</v>
      </c>
      <c r="VMA48" s="36"/>
      <c r="VMB48" s="36"/>
      <c r="VMC48" s="27" t="e">
        <f>IRR(VMC42:VOB42)</f>
        <v>#NUM!</v>
      </c>
      <c r="VMD48" s="36">
        <f>IRRm(VMC42:VOB42)</f>
        <v>1.0999999999999999</v>
      </c>
      <c r="VME48" s="36"/>
      <c r="VMF48" s="36"/>
      <c r="VMG48" s="27" t="e">
        <f>IRR(VMG42:VOF42)</f>
        <v>#NUM!</v>
      </c>
      <c r="VMH48" s="36">
        <f>IRRm(VMG42:VOF42)</f>
        <v>1.0999999999999999</v>
      </c>
      <c r="VMI48" s="36"/>
      <c r="VMJ48" s="36"/>
      <c r="VMK48" s="27" t="e">
        <f>IRR(VMK42:VOJ42)</f>
        <v>#NUM!</v>
      </c>
      <c r="VML48" s="36">
        <f>IRRm(VMK42:VOJ42)</f>
        <v>1.0999999999999999</v>
      </c>
      <c r="VMM48" s="36"/>
      <c r="VMN48" s="36"/>
      <c r="VMO48" s="27" t="e">
        <f>IRR(VMO42:VON42)</f>
        <v>#NUM!</v>
      </c>
      <c r="VMP48" s="36">
        <f>IRRm(VMO42:VON42)</f>
        <v>1.0999999999999999</v>
      </c>
      <c r="VMQ48" s="36"/>
      <c r="VMR48" s="36"/>
      <c r="VMS48" s="27" t="e">
        <f>IRR(VMS42:VOR42)</f>
        <v>#NUM!</v>
      </c>
      <c r="VMT48" s="36">
        <f>IRRm(VMS42:VOR42)</f>
        <v>1.0999999999999999</v>
      </c>
      <c r="VMU48" s="36"/>
      <c r="VMV48" s="36"/>
      <c r="VMW48" s="27" t="e">
        <f>IRR(VMW42:VOV42)</f>
        <v>#NUM!</v>
      </c>
      <c r="VMX48" s="36">
        <f>IRRm(VMW42:VOV42)</f>
        <v>1.0999999999999999</v>
      </c>
      <c r="VMY48" s="36"/>
      <c r="VMZ48" s="36"/>
      <c r="VNA48" s="27" t="e">
        <f>IRR(VNA42:VOZ42)</f>
        <v>#NUM!</v>
      </c>
      <c r="VNB48" s="36">
        <f>IRRm(VNA42:VOZ42)</f>
        <v>1.0999999999999999</v>
      </c>
      <c r="VNC48" s="36"/>
      <c r="VND48" s="36"/>
      <c r="VNE48" s="27" t="e">
        <f>IRR(VNE42:VPD42)</f>
        <v>#NUM!</v>
      </c>
      <c r="VNF48" s="36">
        <f>IRRm(VNE42:VPD42)</f>
        <v>1.0999999999999999</v>
      </c>
      <c r="VNG48" s="36"/>
      <c r="VNH48" s="36"/>
      <c r="VNI48" s="27" t="e">
        <f>IRR(VNI42:VPH42)</f>
        <v>#NUM!</v>
      </c>
      <c r="VNJ48" s="36">
        <f>IRRm(VNI42:VPH42)</f>
        <v>1.0999999999999999</v>
      </c>
      <c r="VNK48" s="36"/>
      <c r="VNL48" s="36"/>
      <c r="VNM48" s="27" t="e">
        <f>IRR(VNM42:VPL42)</f>
        <v>#NUM!</v>
      </c>
      <c r="VNN48" s="36">
        <f>IRRm(VNM42:VPL42)</f>
        <v>1.0999999999999999</v>
      </c>
      <c r="VNO48" s="36"/>
      <c r="VNP48" s="36"/>
      <c r="VNQ48" s="27" t="e">
        <f>IRR(VNQ42:VPP42)</f>
        <v>#NUM!</v>
      </c>
      <c r="VNR48" s="36">
        <f>IRRm(VNQ42:VPP42)</f>
        <v>1.0999999999999999</v>
      </c>
      <c r="VNS48" s="36"/>
      <c r="VNT48" s="36"/>
      <c r="VNU48" s="27" t="e">
        <f>IRR(VNU42:VPT42)</f>
        <v>#NUM!</v>
      </c>
      <c r="VNV48" s="36">
        <f>IRRm(VNU42:VPT42)</f>
        <v>1.0999999999999999</v>
      </c>
      <c r="VNW48" s="36"/>
      <c r="VNX48" s="36"/>
      <c r="VNY48" s="27" t="e">
        <f>IRR(VNY42:VPX42)</f>
        <v>#NUM!</v>
      </c>
      <c r="VNZ48" s="36">
        <f>IRRm(VNY42:VPX42)</f>
        <v>1.0999999999999999</v>
      </c>
      <c r="VOA48" s="36"/>
      <c r="VOB48" s="36"/>
      <c r="VOC48" s="27" t="e">
        <f>IRR(VOC42:VQB42)</f>
        <v>#NUM!</v>
      </c>
      <c r="VOD48" s="36">
        <f>IRRm(VOC42:VQB42)</f>
        <v>1.0999999999999999</v>
      </c>
      <c r="VOE48" s="36"/>
      <c r="VOF48" s="36"/>
      <c r="VOG48" s="27" t="e">
        <f>IRR(VOG42:VQF42)</f>
        <v>#NUM!</v>
      </c>
      <c r="VOH48" s="36">
        <f>IRRm(VOG42:VQF42)</f>
        <v>1.0999999999999999</v>
      </c>
      <c r="VOI48" s="36"/>
      <c r="VOJ48" s="36"/>
      <c r="VOK48" s="27" t="e">
        <f>IRR(VOK42:VQJ42)</f>
        <v>#NUM!</v>
      </c>
      <c r="VOL48" s="36">
        <f>IRRm(VOK42:VQJ42)</f>
        <v>1.0999999999999999</v>
      </c>
      <c r="VOM48" s="36"/>
      <c r="VON48" s="36"/>
      <c r="VOO48" s="27" t="e">
        <f>IRR(VOO42:VQN42)</f>
        <v>#NUM!</v>
      </c>
      <c r="VOP48" s="36">
        <f>IRRm(VOO42:VQN42)</f>
        <v>1.0999999999999999</v>
      </c>
      <c r="VOQ48" s="36"/>
      <c r="VOR48" s="36"/>
      <c r="VOS48" s="27" t="e">
        <f>IRR(VOS42:VQR42)</f>
        <v>#NUM!</v>
      </c>
      <c r="VOT48" s="36">
        <f>IRRm(VOS42:VQR42)</f>
        <v>1.0999999999999999</v>
      </c>
      <c r="VOU48" s="36"/>
      <c r="VOV48" s="36"/>
      <c r="VOW48" s="27" t="e">
        <f>IRR(VOW42:VQV42)</f>
        <v>#NUM!</v>
      </c>
      <c r="VOX48" s="36">
        <f>IRRm(VOW42:VQV42)</f>
        <v>1.0999999999999999</v>
      </c>
      <c r="VOY48" s="36"/>
      <c r="VOZ48" s="36"/>
      <c r="VPA48" s="27" t="e">
        <f>IRR(VPA42:VQZ42)</f>
        <v>#NUM!</v>
      </c>
      <c r="VPB48" s="36">
        <f>IRRm(VPA42:VQZ42)</f>
        <v>1.0999999999999999</v>
      </c>
      <c r="VPC48" s="36"/>
      <c r="VPD48" s="36"/>
      <c r="VPE48" s="27" t="e">
        <f>IRR(VPE42:VRD42)</f>
        <v>#NUM!</v>
      </c>
      <c r="VPF48" s="36">
        <f>IRRm(VPE42:VRD42)</f>
        <v>1.0999999999999999</v>
      </c>
      <c r="VPG48" s="36"/>
      <c r="VPH48" s="36"/>
      <c r="VPI48" s="27" t="e">
        <f>IRR(VPI42:VRH42)</f>
        <v>#NUM!</v>
      </c>
      <c r="VPJ48" s="36">
        <f>IRRm(VPI42:VRH42)</f>
        <v>1.0999999999999999</v>
      </c>
      <c r="VPK48" s="36"/>
      <c r="VPL48" s="36"/>
      <c r="VPM48" s="27" t="e">
        <f>IRR(VPM42:VRL42)</f>
        <v>#NUM!</v>
      </c>
      <c r="VPN48" s="36">
        <f>IRRm(VPM42:VRL42)</f>
        <v>1.0999999999999999</v>
      </c>
      <c r="VPO48" s="36"/>
      <c r="VPP48" s="36"/>
      <c r="VPQ48" s="27" t="e">
        <f>IRR(VPQ42:VRP42)</f>
        <v>#NUM!</v>
      </c>
      <c r="VPR48" s="36">
        <f>IRRm(VPQ42:VRP42)</f>
        <v>1.0999999999999999</v>
      </c>
      <c r="VPS48" s="36"/>
      <c r="VPT48" s="36"/>
      <c r="VPU48" s="27" t="e">
        <f>IRR(VPU42:VRT42)</f>
        <v>#NUM!</v>
      </c>
      <c r="VPV48" s="36">
        <f>IRRm(VPU42:VRT42)</f>
        <v>1.0999999999999999</v>
      </c>
      <c r="VPW48" s="36"/>
      <c r="VPX48" s="36"/>
      <c r="VPY48" s="27" t="e">
        <f>IRR(VPY42:VRX42)</f>
        <v>#NUM!</v>
      </c>
      <c r="VPZ48" s="36">
        <f>IRRm(VPY42:VRX42)</f>
        <v>1.0999999999999999</v>
      </c>
      <c r="VQA48" s="36"/>
      <c r="VQB48" s="36"/>
      <c r="VQC48" s="27" t="e">
        <f>IRR(VQC42:VSB42)</f>
        <v>#NUM!</v>
      </c>
      <c r="VQD48" s="36">
        <f>IRRm(VQC42:VSB42)</f>
        <v>1.0999999999999999</v>
      </c>
      <c r="VQE48" s="36"/>
      <c r="VQF48" s="36"/>
      <c r="VQG48" s="27" t="e">
        <f>IRR(VQG42:VSF42)</f>
        <v>#NUM!</v>
      </c>
      <c r="VQH48" s="36">
        <f>IRRm(VQG42:VSF42)</f>
        <v>1.0999999999999999</v>
      </c>
      <c r="VQI48" s="36"/>
      <c r="VQJ48" s="36"/>
      <c r="VQK48" s="27" t="e">
        <f>IRR(VQK42:VSJ42)</f>
        <v>#NUM!</v>
      </c>
      <c r="VQL48" s="36">
        <f>IRRm(VQK42:VSJ42)</f>
        <v>1.0999999999999999</v>
      </c>
      <c r="VQM48" s="36"/>
      <c r="VQN48" s="36"/>
      <c r="VQO48" s="27" t="e">
        <f>IRR(VQO42:VSN42)</f>
        <v>#NUM!</v>
      </c>
      <c r="VQP48" s="36">
        <f>IRRm(VQO42:VSN42)</f>
        <v>1.0999999999999999</v>
      </c>
      <c r="VQQ48" s="36"/>
      <c r="VQR48" s="36"/>
      <c r="VQS48" s="27" t="e">
        <f>IRR(VQS42:VSR42)</f>
        <v>#NUM!</v>
      </c>
      <c r="VQT48" s="36">
        <f>IRRm(VQS42:VSR42)</f>
        <v>1.0999999999999999</v>
      </c>
      <c r="VQU48" s="36"/>
      <c r="VQV48" s="36"/>
      <c r="VQW48" s="27" t="e">
        <f>IRR(VQW42:VSV42)</f>
        <v>#NUM!</v>
      </c>
      <c r="VQX48" s="36">
        <f>IRRm(VQW42:VSV42)</f>
        <v>1.0999999999999999</v>
      </c>
      <c r="VQY48" s="36"/>
      <c r="VQZ48" s="36"/>
      <c r="VRA48" s="27" t="e">
        <f>IRR(VRA42:VSZ42)</f>
        <v>#NUM!</v>
      </c>
      <c r="VRB48" s="36">
        <f>IRRm(VRA42:VSZ42)</f>
        <v>1.0999999999999999</v>
      </c>
      <c r="VRC48" s="36"/>
      <c r="VRD48" s="36"/>
      <c r="VRE48" s="27" t="e">
        <f>IRR(VRE42:VTD42)</f>
        <v>#NUM!</v>
      </c>
      <c r="VRF48" s="36">
        <f>IRRm(VRE42:VTD42)</f>
        <v>1.0999999999999999</v>
      </c>
      <c r="VRG48" s="36"/>
      <c r="VRH48" s="36"/>
      <c r="VRI48" s="27" t="e">
        <f>IRR(VRI42:VTH42)</f>
        <v>#NUM!</v>
      </c>
      <c r="VRJ48" s="36">
        <f>IRRm(VRI42:VTH42)</f>
        <v>1.0999999999999999</v>
      </c>
      <c r="VRK48" s="36"/>
      <c r="VRL48" s="36"/>
      <c r="VRM48" s="27" t="e">
        <f>IRR(VRM42:VTL42)</f>
        <v>#NUM!</v>
      </c>
      <c r="VRN48" s="36">
        <f>IRRm(VRM42:VTL42)</f>
        <v>1.0999999999999999</v>
      </c>
      <c r="VRO48" s="36"/>
      <c r="VRP48" s="36"/>
      <c r="VRQ48" s="27" t="e">
        <f>IRR(VRQ42:VTP42)</f>
        <v>#NUM!</v>
      </c>
      <c r="VRR48" s="36">
        <f>IRRm(VRQ42:VTP42)</f>
        <v>1.0999999999999999</v>
      </c>
      <c r="VRS48" s="36"/>
      <c r="VRT48" s="36"/>
      <c r="VRU48" s="27" t="e">
        <f>IRR(VRU42:VTT42)</f>
        <v>#NUM!</v>
      </c>
      <c r="VRV48" s="36">
        <f>IRRm(VRU42:VTT42)</f>
        <v>1.0999999999999999</v>
      </c>
      <c r="VRW48" s="36"/>
      <c r="VRX48" s="36"/>
      <c r="VRY48" s="27" t="e">
        <f>IRR(VRY42:VTX42)</f>
        <v>#NUM!</v>
      </c>
      <c r="VRZ48" s="36">
        <f>IRRm(VRY42:VTX42)</f>
        <v>1.0999999999999999</v>
      </c>
      <c r="VSA48" s="36"/>
      <c r="VSB48" s="36"/>
      <c r="VSC48" s="27" t="e">
        <f>IRR(VSC42:VUB42)</f>
        <v>#NUM!</v>
      </c>
      <c r="VSD48" s="36">
        <f>IRRm(VSC42:VUB42)</f>
        <v>1.0999999999999999</v>
      </c>
      <c r="VSE48" s="36"/>
      <c r="VSF48" s="36"/>
      <c r="VSG48" s="27" t="e">
        <f>IRR(VSG42:VUF42)</f>
        <v>#NUM!</v>
      </c>
      <c r="VSH48" s="36">
        <f>IRRm(VSG42:VUF42)</f>
        <v>1.0999999999999999</v>
      </c>
      <c r="VSI48" s="36"/>
      <c r="VSJ48" s="36"/>
      <c r="VSK48" s="27" t="e">
        <f>IRR(VSK42:VUJ42)</f>
        <v>#NUM!</v>
      </c>
      <c r="VSL48" s="36">
        <f>IRRm(VSK42:VUJ42)</f>
        <v>1.0999999999999999</v>
      </c>
      <c r="VSM48" s="36"/>
      <c r="VSN48" s="36"/>
      <c r="VSO48" s="27" t="e">
        <f>IRR(VSO42:VUN42)</f>
        <v>#NUM!</v>
      </c>
      <c r="VSP48" s="36">
        <f>IRRm(VSO42:VUN42)</f>
        <v>1.0999999999999999</v>
      </c>
      <c r="VSQ48" s="36"/>
      <c r="VSR48" s="36"/>
      <c r="VSS48" s="27" t="e">
        <f>IRR(VSS42:VUR42)</f>
        <v>#NUM!</v>
      </c>
      <c r="VST48" s="36">
        <f>IRRm(VSS42:VUR42)</f>
        <v>1.0999999999999999</v>
      </c>
      <c r="VSU48" s="36"/>
      <c r="VSV48" s="36"/>
      <c r="VSW48" s="27" t="e">
        <f>IRR(VSW42:VUV42)</f>
        <v>#NUM!</v>
      </c>
      <c r="VSX48" s="36">
        <f>IRRm(VSW42:VUV42)</f>
        <v>1.0999999999999999</v>
      </c>
      <c r="VSY48" s="36"/>
      <c r="VSZ48" s="36"/>
      <c r="VTA48" s="27" t="e">
        <f>IRR(VTA42:VUZ42)</f>
        <v>#NUM!</v>
      </c>
      <c r="VTB48" s="36">
        <f>IRRm(VTA42:VUZ42)</f>
        <v>1.0999999999999999</v>
      </c>
      <c r="VTC48" s="36"/>
      <c r="VTD48" s="36"/>
      <c r="VTE48" s="27" t="e">
        <f>IRR(VTE42:VVD42)</f>
        <v>#NUM!</v>
      </c>
      <c r="VTF48" s="36">
        <f>IRRm(VTE42:VVD42)</f>
        <v>1.0999999999999999</v>
      </c>
      <c r="VTG48" s="36"/>
      <c r="VTH48" s="36"/>
      <c r="VTI48" s="27" t="e">
        <f>IRR(VTI42:VVH42)</f>
        <v>#NUM!</v>
      </c>
      <c r="VTJ48" s="36">
        <f>IRRm(VTI42:VVH42)</f>
        <v>1.0999999999999999</v>
      </c>
      <c r="VTK48" s="36"/>
      <c r="VTL48" s="36"/>
      <c r="VTM48" s="27" t="e">
        <f>IRR(VTM42:VVL42)</f>
        <v>#NUM!</v>
      </c>
      <c r="VTN48" s="36">
        <f>IRRm(VTM42:VVL42)</f>
        <v>1.0999999999999999</v>
      </c>
      <c r="VTO48" s="36"/>
      <c r="VTP48" s="36"/>
      <c r="VTQ48" s="27" t="e">
        <f>IRR(VTQ42:VVP42)</f>
        <v>#NUM!</v>
      </c>
      <c r="VTR48" s="36">
        <f>IRRm(VTQ42:VVP42)</f>
        <v>1.0999999999999999</v>
      </c>
      <c r="VTS48" s="36"/>
      <c r="VTT48" s="36"/>
      <c r="VTU48" s="27" t="e">
        <f>IRR(VTU42:VVT42)</f>
        <v>#NUM!</v>
      </c>
      <c r="VTV48" s="36">
        <f>IRRm(VTU42:VVT42)</f>
        <v>1.0999999999999999</v>
      </c>
      <c r="VTW48" s="36"/>
      <c r="VTX48" s="36"/>
      <c r="VTY48" s="27" t="e">
        <f>IRR(VTY42:VVX42)</f>
        <v>#NUM!</v>
      </c>
      <c r="VTZ48" s="36">
        <f>IRRm(VTY42:VVX42)</f>
        <v>1.0999999999999999</v>
      </c>
      <c r="VUA48" s="36"/>
      <c r="VUB48" s="36"/>
      <c r="VUC48" s="27" t="e">
        <f>IRR(VUC42:VWB42)</f>
        <v>#NUM!</v>
      </c>
      <c r="VUD48" s="36">
        <f>IRRm(VUC42:VWB42)</f>
        <v>1.0999999999999999</v>
      </c>
      <c r="VUE48" s="36"/>
      <c r="VUF48" s="36"/>
      <c r="VUG48" s="27" t="e">
        <f>IRR(VUG42:VWF42)</f>
        <v>#NUM!</v>
      </c>
      <c r="VUH48" s="36">
        <f>IRRm(VUG42:VWF42)</f>
        <v>1.0999999999999999</v>
      </c>
      <c r="VUI48" s="36"/>
      <c r="VUJ48" s="36"/>
      <c r="VUK48" s="27" t="e">
        <f>IRR(VUK42:VWJ42)</f>
        <v>#NUM!</v>
      </c>
      <c r="VUL48" s="36">
        <f>IRRm(VUK42:VWJ42)</f>
        <v>1.0999999999999999</v>
      </c>
      <c r="VUM48" s="36"/>
      <c r="VUN48" s="36"/>
      <c r="VUO48" s="27" t="e">
        <f>IRR(VUO42:VWN42)</f>
        <v>#NUM!</v>
      </c>
      <c r="VUP48" s="36">
        <f>IRRm(VUO42:VWN42)</f>
        <v>1.0999999999999999</v>
      </c>
      <c r="VUQ48" s="36"/>
      <c r="VUR48" s="36"/>
      <c r="VUS48" s="27" t="e">
        <f>IRR(VUS42:VWR42)</f>
        <v>#NUM!</v>
      </c>
      <c r="VUT48" s="36">
        <f>IRRm(VUS42:VWR42)</f>
        <v>1.0999999999999999</v>
      </c>
      <c r="VUU48" s="36"/>
      <c r="VUV48" s="36"/>
      <c r="VUW48" s="27" t="e">
        <f>IRR(VUW42:VWV42)</f>
        <v>#NUM!</v>
      </c>
      <c r="VUX48" s="36">
        <f>IRRm(VUW42:VWV42)</f>
        <v>1.0999999999999999</v>
      </c>
      <c r="VUY48" s="36"/>
      <c r="VUZ48" s="36"/>
      <c r="VVA48" s="27" t="e">
        <f>IRR(VVA42:VWZ42)</f>
        <v>#NUM!</v>
      </c>
      <c r="VVB48" s="36">
        <f>IRRm(VVA42:VWZ42)</f>
        <v>1.0999999999999999</v>
      </c>
      <c r="VVC48" s="36"/>
      <c r="VVD48" s="36"/>
      <c r="VVE48" s="27" t="e">
        <f>IRR(VVE42:VXD42)</f>
        <v>#NUM!</v>
      </c>
      <c r="VVF48" s="36">
        <f>IRRm(VVE42:VXD42)</f>
        <v>1.0999999999999999</v>
      </c>
      <c r="VVG48" s="36"/>
      <c r="VVH48" s="36"/>
      <c r="VVI48" s="27" t="e">
        <f>IRR(VVI42:VXH42)</f>
        <v>#NUM!</v>
      </c>
      <c r="VVJ48" s="36">
        <f>IRRm(VVI42:VXH42)</f>
        <v>1.0999999999999999</v>
      </c>
      <c r="VVK48" s="36"/>
      <c r="VVL48" s="36"/>
      <c r="VVM48" s="27" t="e">
        <f>IRR(VVM42:VXL42)</f>
        <v>#NUM!</v>
      </c>
      <c r="VVN48" s="36">
        <f>IRRm(VVM42:VXL42)</f>
        <v>1.0999999999999999</v>
      </c>
      <c r="VVO48" s="36"/>
      <c r="VVP48" s="36"/>
      <c r="VVQ48" s="27" t="e">
        <f>IRR(VVQ42:VXP42)</f>
        <v>#NUM!</v>
      </c>
      <c r="VVR48" s="36">
        <f>IRRm(VVQ42:VXP42)</f>
        <v>1.0999999999999999</v>
      </c>
      <c r="VVS48" s="36"/>
      <c r="VVT48" s="36"/>
      <c r="VVU48" s="27" t="e">
        <f>IRR(VVU42:VXT42)</f>
        <v>#NUM!</v>
      </c>
      <c r="VVV48" s="36">
        <f>IRRm(VVU42:VXT42)</f>
        <v>1.0999999999999999</v>
      </c>
      <c r="VVW48" s="36"/>
      <c r="VVX48" s="36"/>
      <c r="VVY48" s="27" t="e">
        <f>IRR(VVY42:VXX42)</f>
        <v>#NUM!</v>
      </c>
      <c r="VVZ48" s="36">
        <f>IRRm(VVY42:VXX42)</f>
        <v>1.0999999999999999</v>
      </c>
      <c r="VWA48" s="36"/>
      <c r="VWB48" s="36"/>
      <c r="VWC48" s="27" t="e">
        <f>IRR(VWC42:VYB42)</f>
        <v>#NUM!</v>
      </c>
      <c r="VWD48" s="36">
        <f>IRRm(VWC42:VYB42)</f>
        <v>1.0999999999999999</v>
      </c>
      <c r="VWE48" s="36"/>
      <c r="VWF48" s="36"/>
      <c r="VWG48" s="27" t="e">
        <f>IRR(VWG42:VYF42)</f>
        <v>#NUM!</v>
      </c>
      <c r="VWH48" s="36">
        <f>IRRm(VWG42:VYF42)</f>
        <v>1.0999999999999999</v>
      </c>
      <c r="VWI48" s="36"/>
      <c r="VWJ48" s="36"/>
      <c r="VWK48" s="27" t="e">
        <f>IRR(VWK42:VYJ42)</f>
        <v>#NUM!</v>
      </c>
      <c r="VWL48" s="36">
        <f>IRRm(VWK42:VYJ42)</f>
        <v>1.0999999999999999</v>
      </c>
      <c r="VWM48" s="36"/>
      <c r="VWN48" s="36"/>
      <c r="VWO48" s="27" t="e">
        <f>IRR(VWO42:VYN42)</f>
        <v>#NUM!</v>
      </c>
      <c r="VWP48" s="36">
        <f>IRRm(VWO42:VYN42)</f>
        <v>1.0999999999999999</v>
      </c>
      <c r="VWQ48" s="36"/>
      <c r="VWR48" s="36"/>
      <c r="VWS48" s="27" t="e">
        <f>IRR(VWS42:VYR42)</f>
        <v>#NUM!</v>
      </c>
      <c r="VWT48" s="36">
        <f>IRRm(VWS42:VYR42)</f>
        <v>1.0999999999999999</v>
      </c>
      <c r="VWU48" s="36"/>
      <c r="VWV48" s="36"/>
      <c r="VWW48" s="27" t="e">
        <f>IRR(VWW42:VYV42)</f>
        <v>#NUM!</v>
      </c>
      <c r="VWX48" s="36">
        <f>IRRm(VWW42:VYV42)</f>
        <v>1.0999999999999999</v>
      </c>
      <c r="VWY48" s="36"/>
      <c r="VWZ48" s="36"/>
      <c r="VXA48" s="27" t="e">
        <f>IRR(VXA42:VYZ42)</f>
        <v>#NUM!</v>
      </c>
      <c r="VXB48" s="36">
        <f>IRRm(VXA42:VYZ42)</f>
        <v>1.0999999999999999</v>
      </c>
      <c r="VXC48" s="36"/>
      <c r="VXD48" s="36"/>
      <c r="VXE48" s="27" t="e">
        <f>IRR(VXE42:VZD42)</f>
        <v>#NUM!</v>
      </c>
      <c r="VXF48" s="36">
        <f>IRRm(VXE42:VZD42)</f>
        <v>1.0999999999999999</v>
      </c>
      <c r="VXG48" s="36"/>
      <c r="VXH48" s="36"/>
      <c r="VXI48" s="27" t="e">
        <f>IRR(VXI42:VZH42)</f>
        <v>#NUM!</v>
      </c>
      <c r="VXJ48" s="36">
        <f>IRRm(VXI42:VZH42)</f>
        <v>1.0999999999999999</v>
      </c>
      <c r="VXK48" s="36"/>
      <c r="VXL48" s="36"/>
      <c r="VXM48" s="27" t="e">
        <f>IRR(VXM42:VZL42)</f>
        <v>#NUM!</v>
      </c>
      <c r="VXN48" s="36">
        <f>IRRm(VXM42:VZL42)</f>
        <v>1.0999999999999999</v>
      </c>
      <c r="VXO48" s="36"/>
      <c r="VXP48" s="36"/>
      <c r="VXQ48" s="27" t="e">
        <f>IRR(VXQ42:VZP42)</f>
        <v>#NUM!</v>
      </c>
      <c r="VXR48" s="36">
        <f>IRRm(VXQ42:VZP42)</f>
        <v>1.0999999999999999</v>
      </c>
      <c r="VXS48" s="36"/>
      <c r="VXT48" s="36"/>
      <c r="VXU48" s="27" t="e">
        <f>IRR(VXU42:VZT42)</f>
        <v>#NUM!</v>
      </c>
      <c r="VXV48" s="36">
        <f>IRRm(VXU42:VZT42)</f>
        <v>1.0999999999999999</v>
      </c>
      <c r="VXW48" s="36"/>
      <c r="VXX48" s="36"/>
      <c r="VXY48" s="27" t="e">
        <f>IRR(VXY42:VZX42)</f>
        <v>#NUM!</v>
      </c>
      <c r="VXZ48" s="36">
        <f>IRRm(VXY42:VZX42)</f>
        <v>1.0999999999999999</v>
      </c>
      <c r="VYA48" s="36"/>
      <c r="VYB48" s="36"/>
      <c r="VYC48" s="27" t="e">
        <f>IRR(VYC42:WAB42)</f>
        <v>#NUM!</v>
      </c>
      <c r="VYD48" s="36">
        <f>IRRm(VYC42:WAB42)</f>
        <v>1.0999999999999999</v>
      </c>
      <c r="VYE48" s="36"/>
      <c r="VYF48" s="36"/>
      <c r="VYG48" s="27" t="e">
        <f>IRR(VYG42:WAF42)</f>
        <v>#NUM!</v>
      </c>
      <c r="VYH48" s="36">
        <f>IRRm(VYG42:WAF42)</f>
        <v>1.0999999999999999</v>
      </c>
      <c r="VYI48" s="36"/>
      <c r="VYJ48" s="36"/>
      <c r="VYK48" s="27" t="e">
        <f>IRR(VYK42:WAJ42)</f>
        <v>#NUM!</v>
      </c>
      <c r="VYL48" s="36">
        <f>IRRm(VYK42:WAJ42)</f>
        <v>1.0999999999999999</v>
      </c>
      <c r="VYM48" s="36"/>
      <c r="VYN48" s="36"/>
      <c r="VYO48" s="27" t="e">
        <f>IRR(VYO42:WAN42)</f>
        <v>#NUM!</v>
      </c>
      <c r="VYP48" s="36">
        <f>IRRm(VYO42:WAN42)</f>
        <v>1.0999999999999999</v>
      </c>
      <c r="VYQ48" s="36"/>
      <c r="VYR48" s="36"/>
      <c r="VYS48" s="27" t="e">
        <f>IRR(VYS42:WAR42)</f>
        <v>#NUM!</v>
      </c>
      <c r="VYT48" s="36">
        <f>IRRm(VYS42:WAR42)</f>
        <v>1.0999999999999999</v>
      </c>
      <c r="VYU48" s="36"/>
      <c r="VYV48" s="36"/>
      <c r="VYW48" s="27" t="e">
        <f>IRR(VYW42:WAV42)</f>
        <v>#NUM!</v>
      </c>
      <c r="VYX48" s="36">
        <f>IRRm(VYW42:WAV42)</f>
        <v>1.0999999999999999</v>
      </c>
      <c r="VYY48" s="36"/>
      <c r="VYZ48" s="36"/>
      <c r="VZA48" s="27" t="e">
        <f>IRR(VZA42:WAZ42)</f>
        <v>#NUM!</v>
      </c>
      <c r="VZB48" s="36">
        <f>IRRm(VZA42:WAZ42)</f>
        <v>1.0999999999999999</v>
      </c>
      <c r="VZC48" s="36"/>
      <c r="VZD48" s="36"/>
      <c r="VZE48" s="27" t="e">
        <f>IRR(VZE42:WBD42)</f>
        <v>#NUM!</v>
      </c>
      <c r="VZF48" s="36">
        <f>IRRm(VZE42:WBD42)</f>
        <v>1.0999999999999999</v>
      </c>
      <c r="VZG48" s="36"/>
      <c r="VZH48" s="36"/>
      <c r="VZI48" s="27" t="e">
        <f>IRR(VZI42:WBH42)</f>
        <v>#NUM!</v>
      </c>
      <c r="VZJ48" s="36">
        <f>IRRm(VZI42:WBH42)</f>
        <v>1.0999999999999999</v>
      </c>
      <c r="VZK48" s="36"/>
      <c r="VZL48" s="36"/>
      <c r="VZM48" s="27" t="e">
        <f>IRR(VZM42:WBL42)</f>
        <v>#NUM!</v>
      </c>
      <c r="VZN48" s="36">
        <f>IRRm(VZM42:WBL42)</f>
        <v>1.0999999999999999</v>
      </c>
      <c r="VZO48" s="36"/>
      <c r="VZP48" s="36"/>
      <c r="VZQ48" s="27" t="e">
        <f>IRR(VZQ42:WBP42)</f>
        <v>#NUM!</v>
      </c>
      <c r="VZR48" s="36">
        <f>IRRm(VZQ42:WBP42)</f>
        <v>1.0999999999999999</v>
      </c>
      <c r="VZS48" s="36"/>
      <c r="VZT48" s="36"/>
      <c r="VZU48" s="27" t="e">
        <f>IRR(VZU42:WBT42)</f>
        <v>#NUM!</v>
      </c>
      <c r="VZV48" s="36">
        <f>IRRm(VZU42:WBT42)</f>
        <v>1.0999999999999999</v>
      </c>
      <c r="VZW48" s="36"/>
      <c r="VZX48" s="36"/>
      <c r="VZY48" s="27" t="e">
        <f>IRR(VZY42:WBX42)</f>
        <v>#NUM!</v>
      </c>
      <c r="VZZ48" s="36">
        <f>IRRm(VZY42:WBX42)</f>
        <v>1.0999999999999999</v>
      </c>
      <c r="WAA48" s="36"/>
      <c r="WAB48" s="36"/>
      <c r="WAC48" s="27" t="e">
        <f>IRR(WAC42:WCB42)</f>
        <v>#NUM!</v>
      </c>
      <c r="WAD48" s="36">
        <f>IRRm(WAC42:WCB42)</f>
        <v>1.0999999999999999</v>
      </c>
      <c r="WAE48" s="36"/>
      <c r="WAF48" s="36"/>
      <c r="WAG48" s="27" t="e">
        <f>IRR(WAG42:WCF42)</f>
        <v>#NUM!</v>
      </c>
      <c r="WAH48" s="36">
        <f>IRRm(WAG42:WCF42)</f>
        <v>1.0999999999999999</v>
      </c>
      <c r="WAI48" s="36"/>
      <c r="WAJ48" s="36"/>
      <c r="WAK48" s="27" t="e">
        <f>IRR(WAK42:WCJ42)</f>
        <v>#NUM!</v>
      </c>
      <c r="WAL48" s="36">
        <f>IRRm(WAK42:WCJ42)</f>
        <v>1.0999999999999999</v>
      </c>
      <c r="WAM48" s="36"/>
      <c r="WAN48" s="36"/>
      <c r="WAO48" s="27" t="e">
        <f>IRR(WAO42:WCN42)</f>
        <v>#NUM!</v>
      </c>
      <c r="WAP48" s="36">
        <f>IRRm(WAO42:WCN42)</f>
        <v>1.0999999999999999</v>
      </c>
      <c r="WAQ48" s="36"/>
      <c r="WAR48" s="36"/>
      <c r="WAS48" s="27" t="e">
        <f>IRR(WAS42:WCR42)</f>
        <v>#NUM!</v>
      </c>
      <c r="WAT48" s="36">
        <f>IRRm(WAS42:WCR42)</f>
        <v>1.0999999999999999</v>
      </c>
      <c r="WAU48" s="36"/>
      <c r="WAV48" s="36"/>
      <c r="WAW48" s="27" t="e">
        <f>IRR(WAW42:WCV42)</f>
        <v>#NUM!</v>
      </c>
      <c r="WAX48" s="36">
        <f>IRRm(WAW42:WCV42)</f>
        <v>1.0999999999999999</v>
      </c>
      <c r="WAY48" s="36"/>
      <c r="WAZ48" s="36"/>
      <c r="WBA48" s="27" t="e">
        <f>IRR(WBA42:WCZ42)</f>
        <v>#NUM!</v>
      </c>
      <c r="WBB48" s="36">
        <f>IRRm(WBA42:WCZ42)</f>
        <v>1.0999999999999999</v>
      </c>
      <c r="WBC48" s="36"/>
      <c r="WBD48" s="36"/>
      <c r="WBE48" s="27" t="e">
        <f>IRR(WBE42:WDD42)</f>
        <v>#NUM!</v>
      </c>
      <c r="WBF48" s="36">
        <f>IRRm(WBE42:WDD42)</f>
        <v>1.0999999999999999</v>
      </c>
      <c r="WBG48" s="36"/>
      <c r="WBH48" s="36"/>
      <c r="WBI48" s="27" t="e">
        <f>IRR(WBI42:WDH42)</f>
        <v>#NUM!</v>
      </c>
      <c r="WBJ48" s="36">
        <f>IRRm(WBI42:WDH42)</f>
        <v>1.0999999999999999</v>
      </c>
      <c r="WBK48" s="36"/>
      <c r="WBL48" s="36"/>
      <c r="WBM48" s="27" t="e">
        <f>IRR(WBM42:WDL42)</f>
        <v>#NUM!</v>
      </c>
      <c r="WBN48" s="36">
        <f>IRRm(WBM42:WDL42)</f>
        <v>1.0999999999999999</v>
      </c>
      <c r="WBO48" s="36"/>
      <c r="WBP48" s="36"/>
      <c r="WBQ48" s="27" t="e">
        <f>IRR(WBQ42:WDP42)</f>
        <v>#NUM!</v>
      </c>
      <c r="WBR48" s="36">
        <f>IRRm(WBQ42:WDP42)</f>
        <v>1.0999999999999999</v>
      </c>
      <c r="WBS48" s="36"/>
      <c r="WBT48" s="36"/>
      <c r="WBU48" s="27" t="e">
        <f>IRR(WBU42:WDT42)</f>
        <v>#NUM!</v>
      </c>
      <c r="WBV48" s="36">
        <f>IRRm(WBU42:WDT42)</f>
        <v>1.0999999999999999</v>
      </c>
      <c r="WBW48" s="36"/>
      <c r="WBX48" s="36"/>
      <c r="WBY48" s="27" t="e">
        <f>IRR(WBY42:WDX42)</f>
        <v>#NUM!</v>
      </c>
      <c r="WBZ48" s="36">
        <f>IRRm(WBY42:WDX42)</f>
        <v>1.0999999999999999</v>
      </c>
      <c r="WCA48" s="36"/>
      <c r="WCB48" s="36"/>
      <c r="WCC48" s="27" t="e">
        <f>IRR(WCC42:WEB42)</f>
        <v>#NUM!</v>
      </c>
      <c r="WCD48" s="36">
        <f>IRRm(WCC42:WEB42)</f>
        <v>1.0999999999999999</v>
      </c>
      <c r="WCE48" s="36"/>
      <c r="WCF48" s="36"/>
      <c r="WCG48" s="27" t="e">
        <f>IRR(WCG42:WEF42)</f>
        <v>#NUM!</v>
      </c>
      <c r="WCH48" s="36">
        <f>IRRm(WCG42:WEF42)</f>
        <v>1.0999999999999999</v>
      </c>
      <c r="WCI48" s="36"/>
      <c r="WCJ48" s="36"/>
      <c r="WCK48" s="27" t="e">
        <f>IRR(WCK42:WEJ42)</f>
        <v>#NUM!</v>
      </c>
      <c r="WCL48" s="36">
        <f>IRRm(WCK42:WEJ42)</f>
        <v>1.0999999999999999</v>
      </c>
      <c r="WCM48" s="36"/>
      <c r="WCN48" s="36"/>
      <c r="WCO48" s="27" t="e">
        <f>IRR(WCO42:WEN42)</f>
        <v>#NUM!</v>
      </c>
      <c r="WCP48" s="36">
        <f>IRRm(WCO42:WEN42)</f>
        <v>1.0999999999999999</v>
      </c>
      <c r="WCQ48" s="36"/>
      <c r="WCR48" s="36"/>
      <c r="WCS48" s="27" t="e">
        <f>IRR(WCS42:WER42)</f>
        <v>#NUM!</v>
      </c>
      <c r="WCT48" s="36">
        <f>IRRm(WCS42:WER42)</f>
        <v>1.0999999999999999</v>
      </c>
      <c r="WCU48" s="36"/>
      <c r="WCV48" s="36"/>
      <c r="WCW48" s="27" t="e">
        <f>IRR(WCW42:WEV42)</f>
        <v>#NUM!</v>
      </c>
      <c r="WCX48" s="36">
        <f>IRRm(WCW42:WEV42)</f>
        <v>1.0999999999999999</v>
      </c>
      <c r="WCY48" s="36"/>
      <c r="WCZ48" s="36"/>
      <c r="WDA48" s="27" t="e">
        <f>IRR(WDA42:WEZ42)</f>
        <v>#NUM!</v>
      </c>
      <c r="WDB48" s="36">
        <f>IRRm(WDA42:WEZ42)</f>
        <v>1.0999999999999999</v>
      </c>
      <c r="WDC48" s="36"/>
      <c r="WDD48" s="36"/>
      <c r="WDE48" s="27" t="e">
        <f>IRR(WDE42:WFD42)</f>
        <v>#NUM!</v>
      </c>
      <c r="WDF48" s="36">
        <f>IRRm(WDE42:WFD42)</f>
        <v>1.0999999999999999</v>
      </c>
      <c r="WDG48" s="36"/>
      <c r="WDH48" s="36"/>
      <c r="WDI48" s="27" t="e">
        <f>IRR(WDI42:WFH42)</f>
        <v>#NUM!</v>
      </c>
      <c r="WDJ48" s="36">
        <f>IRRm(WDI42:WFH42)</f>
        <v>1.0999999999999999</v>
      </c>
      <c r="WDK48" s="36"/>
      <c r="WDL48" s="36"/>
      <c r="WDM48" s="27" t="e">
        <f>IRR(WDM42:WFL42)</f>
        <v>#NUM!</v>
      </c>
      <c r="WDN48" s="36">
        <f>IRRm(WDM42:WFL42)</f>
        <v>1.0999999999999999</v>
      </c>
      <c r="WDO48" s="36"/>
      <c r="WDP48" s="36"/>
      <c r="WDQ48" s="27" t="e">
        <f>IRR(WDQ42:WFP42)</f>
        <v>#NUM!</v>
      </c>
      <c r="WDR48" s="36">
        <f>IRRm(WDQ42:WFP42)</f>
        <v>1.0999999999999999</v>
      </c>
      <c r="WDS48" s="36"/>
      <c r="WDT48" s="36"/>
      <c r="WDU48" s="27" t="e">
        <f>IRR(WDU42:WFT42)</f>
        <v>#NUM!</v>
      </c>
      <c r="WDV48" s="36">
        <f>IRRm(WDU42:WFT42)</f>
        <v>1.0999999999999999</v>
      </c>
      <c r="WDW48" s="36"/>
      <c r="WDX48" s="36"/>
      <c r="WDY48" s="27" t="e">
        <f>IRR(WDY42:WFX42)</f>
        <v>#NUM!</v>
      </c>
      <c r="WDZ48" s="36">
        <f>IRRm(WDY42:WFX42)</f>
        <v>1.0999999999999999</v>
      </c>
      <c r="WEA48" s="36"/>
      <c r="WEB48" s="36"/>
      <c r="WEC48" s="27" t="e">
        <f>IRR(WEC42:WGB42)</f>
        <v>#NUM!</v>
      </c>
      <c r="WED48" s="36">
        <f>IRRm(WEC42:WGB42)</f>
        <v>1.0999999999999999</v>
      </c>
      <c r="WEE48" s="36"/>
      <c r="WEF48" s="36"/>
      <c r="WEG48" s="27" t="e">
        <f>IRR(WEG42:WGF42)</f>
        <v>#NUM!</v>
      </c>
      <c r="WEH48" s="36">
        <f>IRRm(WEG42:WGF42)</f>
        <v>1.0999999999999999</v>
      </c>
      <c r="WEI48" s="36"/>
      <c r="WEJ48" s="36"/>
      <c r="WEK48" s="27" t="e">
        <f>IRR(WEK42:WGJ42)</f>
        <v>#NUM!</v>
      </c>
      <c r="WEL48" s="36">
        <f>IRRm(WEK42:WGJ42)</f>
        <v>1.0999999999999999</v>
      </c>
      <c r="WEM48" s="36"/>
      <c r="WEN48" s="36"/>
      <c r="WEO48" s="27" t="e">
        <f>IRR(WEO42:WGN42)</f>
        <v>#NUM!</v>
      </c>
      <c r="WEP48" s="36">
        <f>IRRm(WEO42:WGN42)</f>
        <v>1.0999999999999999</v>
      </c>
      <c r="WEQ48" s="36"/>
      <c r="WER48" s="36"/>
      <c r="WES48" s="27" t="e">
        <f>IRR(WES42:WGR42)</f>
        <v>#NUM!</v>
      </c>
      <c r="WET48" s="36">
        <f>IRRm(WES42:WGR42)</f>
        <v>1.0999999999999999</v>
      </c>
      <c r="WEU48" s="36"/>
      <c r="WEV48" s="36"/>
      <c r="WEW48" s="27" t="e">
        <f>IRR(WEW42:WGV42)</f>
        <v>#NUM!</v>
      </c>
      <c r="WEX48" s="36">
        <f>IRRm(WEW42:WGV42)</f>
        <v>1.0999999999999999</v>
      </c>
      <c r="WEY48" s="36"/>
      <c r="WEZ48" s="36"/>
      <c r="WFA48" s="27" t="e">
        <f>IRR(WFA42:WGZ42)</f>
        <v>#NUM!</v>
      </c>
      <c r="WFB48" s="36">
        <f>IRRm(WFA42:WGZ42)</f>
        <v>1.0999999999999999</v>
      </c>
      <c r="WFC48" s="36"/>
      <c r="WFD48" s="36"/>
      <c r="WFE48" s="27" t="e">
        <f>IRR(WFE42:WHD42)</f>
        <v>#NUM!</v>
      </c>
      <c r="WFF48" s="36">
        <f>IRRm(WFE42:WHD42)</f>
        <v>1.0999999999999999</v>
      </c>
      <c r="WFG48" s="36"/>
      <c r="WFH48" s="36"/>
      <c r="WFI48" s="27" t="e">
        <f>IRR(WFI42:WHH42)</f>
        <v>#NUM!</v>
      </c>
      <c r="WFJ48" s="36">
        <f>IRRm(WFI42:WHH42)</f>
        <v>1.0999999999999999</v>
      </c>
      <c r="WFK48" s="36"/>
      <c r="WFL48" s="36"/>
      <c r="WFM48" s="27" t="e">
        <f>IRR(WFM42:WHL42)</f>
        <v>#NUM!</v>
      </c>
      <c r="WFN48" s="36">
        <f>IRRm(WFM42:WHL42)</f>
        <v>1.0999999999999999</v>
      </c>
      <c r="WFO48" s="36"/>
      <c r="WFP48" s="36"/>
      <c r="WFQ48" s="27" t="e">
        <f>IRR(WFQ42:WHP42)</f>
        <v>#NUM!</v>
      </c>
      <c r="WFR48" s="36">
        <f>IRRm(WFQ42:WHP42)</f>
        <v>1.0999999999999999</v>
      </c>
      <c r="WFS48" s="36"/>
      <c r="WFT48" s="36"/>
      <c r="WFU48" s="27" t="e">
        <f>IRR(WFU42:WHT42)</f>
        <v>#NUM!</v>
      </c>
      <c r="WFV48" s="36">
        <f>IRRm(WFU42:WHT42)</f>
        <v>1.0999999999999999</v>
      </c>
      <c r="WFW48" s="36"/>
      <c r="WFX48" s="36"/>
      <c r="WFY48" s="27" t="e">
        <f>IRR(WFY42:WHX42)</f>
        <v>#NUM!</v>
      </c>
      <c r="WFZ48" s="36">
        <f>IRRm(WFY42:WHX42)</f>
        <v>1.0999999999999999</v>
      </c>
      <c r="WGA48" s="36"/>
      <c r="WGB48" s="36"/>
      <c r="WGC48" s="27" t="e">
        <f>IRR(WGC42:WIB42)</f>
        <v>#NUM!</v>
      </c>
      <c r="WGD48" s="36">
        <f>IRRm(WGC42:WIB42)</f>
        <v>1.0999999999999999</v>
      </c>
      <c r="WGE48" s="36"/>
      <c r="WGF48" s="36"/>
      <c r="WGG48" s="27" t="e">
        <f>IRR(WGG42:WIF42)</f>
        <v>#NUM!</v>
      </c>
      <c r="WGH48" s="36">
        <f>IRRm(WGG42:WIF42)</f>
        <v>1.0999999999999999</v>
      </c>
      <c r="WGI48" s="36"/>
      <c r="WGJ48" s="36"/>
      <c r="WGK48" s="27" t="e">
        <f>IRR(WGK42:WIJ42)</f>
        <v>#NUM!</v>
      </c>
      <c r="WGL48" s="36">
        <f>IRRm(WGK42:WIJ42)</f>
        <v>1.0999999999999999</v>
      </c>
      <c r="WGM48" s="36"/>
      <c r="WGN48" s="36"/>
      <c r="WGO48" s="27" t="e">
        <f>IRR(WGO42:WIN42)</f>
        <v>#NUM!</v>
      </c>
      <c r="WGP48" s="36">
        <f>IRRm(WGO42:WIN42)</f>
        <v>1.0999999999999999</v>
      </c>
      <c r="WGQ48" s="36"/>
      <c r="WGR48" s="36"/>
      <c r="WGS48" s="27" t="e">
        <f>IRR(WGS42:WIR42)</f>
        <v>#NUM!</v>
      </c>
      <c r="WGT48" s="36">
        <f>IRRm(WGS42:WIR42)</f>
        <v>1.0999999999999999</v>
      </c>
      <c r="WGU48" s="36"/>
      <c r="WGV48" s="36"/>
      <c r="WGW48" s="27" t="e">
        <f>IRR(WGW42:WIV42)</f>
        <v>#NUM!</v>
      </c>
      <c r="WGX48" s="36">
        <f>IRRm(WGW42:WIV42)</f>
        <v>1.0999999999999999</v>
      </c>
      <c r="WGY48" s="36"/>
      <c r="WGZ48" s="36"/>
      <c r="WHA48" s="27" t="e">
        <f>IRR(WHA42:WIZ42)</f>
        <v>#NUM!</v>
      </c>
      <c r="WHB48" s="36">
        <f>IRRm(WHA42:WIZ42)</f>
        <v>1.0999999999999999</v>
      </c>
      <c r="WHC48" s="36"/>
      <c r="WHD48" s="36"/>
      <c r="WHE48" s="27" t="e">
        <f>IRR(WHE42:WJD42)</f>
        <v>#NUM!</v>
      </c>
      <c r="WHF48" s="36">
        <f>IRRm(WHE42:WJD42)</f>
        <v>1.0999999999999999</v>
      </c>
      <c r="WHG48" s="36"/>
      <c r="WHH48" s="36"/>
      <c r="WHI48" s="27" t="e">
        <f>IRR(WHI42:WJH42)</f>
        <v>#NUM!</v>
      </c>
      <c r="WHJ48" s="36">
        <f>IRRm(WHI42:WJH42)</f>
        <v>1.0999999999999999</v>
      </c>
      <c r="WHK48" s="36"/>
      <c r="WHL48" s="36"/>
      <c r="WHM48" s="27" t="e">
        <f>IRR(WHM42:WJL42)</f>
        <v>#NUM!</v>
      </c>
      <c r="WHN48" s="36">
        <f>IRRm(WHM42:WJL42)</f>
        <v>1.0999999999999999</v>
      </c>
      <c r="WHO48" s="36"/>
      <c r="WHP48" s="36"/>
      <c r="WHQ48" s="27" t="e">
        <f>IRR(WHQ42:WJP42)</f>
        <v>#NUM!</v>
      </c>
      <c r="WHR48" s="36">
        <f>IRRm(WHQ42:WJP42)</f>
        <v>1.0999999999999999</v>
      </c>
      <c r="WHS48" s="36"/>
      <c r="WHT48" s="36"/>
      <c r="WHU48" s="27" t="e">
        <f>IRR(WHU42:WJT42)</f>
        <v>#NUM!</v>
      </c>
      <c r="WHV48" s="36">
        <f>IRRm(WHU42:WJT42)</f>
        <v>1.0999999999999999</v>
      </c>
      <c r="WHW48" s="36"/>
      <c r="WHX48" s="36"/>
      <c r="WHY48" s="27" t="e">
        <f>IRR(WHY42:WJX42)</f>
        <v>#NUM!</v>
      </c>
      <c r="WHZ48" s="36">
        <f>IRRm(WHY42:WJX42)</f>
        <v>1.0999999999999999</v>
      </c>
      <c r="WIA48" s="36"/>
      <c r="WIB48" s="36"/>
      <c r="WIC48" s="27" t="e">
        <f>IRR(WIC42:WKB42)</f>
        <v>#NUM!</v>
      </c>
      <c r="WID48" s="36">
        <f>IRRm(WIC42:WKB42)</f>
        <v>1.0999999999999999</v>
      </c>
      <c r="WIE48" s="36"/>
      <c r="WIF48" s="36"/>
      <c r="WIG48" s="27" t="e">
        <f>IRR(WIG42:WKF42)</f>
        <v>#NUM!</v>
      </c>
      <c r="WIH48" s="36">
        <f>IRRm(WIG42:WKF42)</f>
        <v>1.0999999999999999</v>
      </c>
      <c r="WII48" s="36"/>
      <c r="WIJ48" s="36"/>
      <c r="WIK48" s="27" t="e">
        <f>IRR(WIK42:WKJ42)</f>
        <v>#NUM!</v>
      </c>
      <c r="WIL48" s="36">
        <f>IRRm(WIK42:WKJ42)</f>
        <v>1.0999999999999999</v>
      </c>
      <c r="WIM48" s="36"/>
      <c r="WIN48" s="36"/>
      <c r="WIO48" s="27" t="e">
        <f>IRR(WIO42:WKN42)</f>
        <v>#NUM!</v>
      </c>
      <c r="WIP48" s="36">
        <f>IRRm(WIO42:WKN42)</f>
        <v>1.0999999999999999</v>
      </c>
      <c r="WIQ48" s="36"/>
      <c r="WIR48" s="36"/>
      <c r="WIS48" s="27" t="e">
        <f>IRR(WIS42:WKR42)</f>
        <v>#NUM!</v>
      </c>
      <c r="WIT48" s="36">
        <f>IRRm(WIS42:WKR42)</f>
        <v>1.0999999999999999</v>
      </c>
      <c r="WIU48" s="36"/>
      <c r="WIV48" s="36"/>
      <c r="WIW48" s="27" t="e">
        <f>IRR(WIW42:WKV42)</f>
        <v>#NUM!</v>
      </c>
      <c r="WIX48" s="36">
        <f>IRRm(WIW42:WKV42)</f>
        <v>1.0999999999999999</v>
      </c>
      <c r="WIY48" s="36"/>
      <c r="WIZ48" s="36"/>
      <c r="WJA48" s="27" t="e">
        <f>IRR(WJA42:WKZ42)</f>
        <v>#NUM!</v>
      </c>
      <c r="WJB48" s="36">
        <f>IRRm(WJA42:WKZ42)</f>
        <v>1.0999999999999999</v>
      </c>
      <c r="WJC48" s="36"/>
      <c r="WJD48" s="36"/>
      <c r="WJE48" s="27" t="e">
        <f>IRR(WJE42:WLD42)</f>
        <v>#NUM!</v>
      </c>
      <c r="WJF48" s="36">
        <f>IRRm(WJE42:WLD42)</f>
        <v>1.0999999999999999</v>
      </c>
      <c r="WJG48" s="36"/>
      <c r="WJH48" s="36"/>
      <c r="WJI48" s="27" t="e">
        <f>IRR(WJI42:WLH42)</f>
        <v>#NUM!</v>
      </c>
      <c r="WJJ48" s="36">
        <f>IRRm(WJI42:WLH42)</f>
        <v>1.0999999999999999</v>
      </c>
      <c r="WJK48" s="36"/>
      <c r="WJL48" s="36"/>
      <c r="WJM48" s="27" t="e">
        <f>IRR(WJM42:WLL42)</f>
        <v>#NUM!</v>
      </c>
      <c r="WJN48" s="36">
        <f>IRRm(WJM42:WLL42)</f>
        <v>1.0999999999999999</v>
      </c>
      <c r="WJO48" s="36"/>
      <c r="WJP48" s="36"/>
      <c r="WJQ48" s="27" t="e">
        <f>IRR(WJQ42:WLP42)</f>
        <v>#NUM!</v>
      </c>
      <c r="WJR48" s="36">
        <f>IRRm(WJQ42:WLP42)</f>
        <v>1.0999999999999999</v>
      </c>
      <c r="WJS48" s="36"/>
      <c r="WJT48" s="36"/>
      <c r="WJU48" s="27" t="e">
        <f>IRR(WJU42:WLT42)</f>
        <v>#NUM!</v>
      </c>
      <c r="WJV48" s="36">
        <f>IRRm(WJU42:WLT42)</f>
        <v>1.0999999999999999</v>
      </c>
      <c r="WJW48" s="36"/>
      <c r="WJX48" s="36"/>
      <c r="WJY48" s="27" t="e">
        <f>IRR(WJY42:WLX42)</f>
        <v>#NUM!</v>
      </c>
      <c r="WJZ48" s="36">
        <f>IRRm(WJY42:WLX42)</f>
        <v>1.0999999999999999</v>
      </c>
      <c r="WKA48" s="36"/>
      <c r="WKB48" s="36"/>
      <c r="WKC48" s="27" t="e">
        <f>IRR(WKC42:WMB42)</f>
        <v>#NUM!</v>
      </c>
      <c r="WKD48" s="36">
        <f>IRRm(WKC42:WMB42)</f>
        <v>1.0999999999999999</v>
      </c>
      <c r="WKE48" s="36"/>
      <c r="WKF48" s="36"/>
      <c r="WKG48" s="27" t="e">
        <f>IRR(WKG42:WMF42)</f>
        <v>#NUM!</v>
      </c>
      <c r="WKH48" s="36">
        <f>IRRm(WKG42:WMF42)</f>
        <v>1.0999999999999999</v>
      </c>
      <c r="WKI48" s="36"/>
      <c r="WKJ48" s="36"/>
      <c r="WKK48" s="27" t="e">
        <f>IRR(WKK42:WMJ42)</f>
        <v>#NUM!</v>
      </c>
      <c r="WKL48" s="36">
        <f>IRRm(WKK42:WMJ42)</f>
        <v>1.0999999999999999</v>
      </c>
      <c r="WKM48" s="36"/>
      <c r="WKN48" s="36"/>
      <c r="WKO48" s="27" t="e">
        <f>IRR(WKO42:WMN42)</f>
        <v>#NUM!</v>
      </c>
      <c r="WKP48" s="36">
        <f>IRRm(WKO42:WMN42)</f>
        <v>1.0999999999999999</v>
      </c>
      <c r="WKQ48" s="36"/>
      <c r="WKR48" s="36"/>
      <c r="WKS48" s="27" t="e">
        <f>IRR(WKS42:WMR42)</f>
        <v>#NUM!</v>
      </c>
      <c r="WKT48" s="36">
        <f>IRRm(WKS42:WMR42)</f>
        <v>1.0999999999999999</v>
      </c>
      <c r="WKU48" s="36"/>
      <c r="WKV48" s="36"/>
      <c r="WKW48" s="27" t="e">
        <f>IRR(WKW42:WMV42)</f>
        <v>#NUM!</v>
      </c>
      <c r="WKX48" s="36">
        <f>IRRm(WKW42:WMV42)</f>
        <v>1.0999999999999999</v>
      </c>
      <c r="WKY48" s="36"/>
      <c r="WKZ48" s="36"/>
      <c r="WLA48" s="27" t="e">
        <f>IRR(WLA42:WMZ42)</f>
        <v>#NUM!</v>
      </c>
      <c r="WLB48" s="36">
        <f>IRRm(WLA42:WMZ42)</f>
        <v>1.0999999999999999</v>
      </c>
      <c r="WLC48" s="36"/>
      <c r="WLD48" s="36"/>
      <c r="WLE48" s="27" t="e">
        <f>IRR(WLE42:WND42)</f>
        <v>#NUM!</v>
      </c>
      <c r="WLF48" s="36">
        <f>IRRm(WLE42:WND42)</f>
        <v>1.0999999999999999</v>
      </c>
      <c r="WLG48" s="36"/>
      <c r="WLH48" s="36"/>
      <c r="WLI48" s="27" t="e">
        <f>IRR(WLI42:WNH42)</f>
        <v>#NUM!</v>
      </c>
      <c r="WLJ48" s="36">
        <f>IRRm(WLI42:WNH42)</f>
        <v>1.0999999999999999</v>
      </c>
      <c r="WLK48" s="36"/>
      <c r="WLL48" s="36"/>
      <c r="WLM48" s="27" t="e">
        <f>IRR(WLM42:WNL42)</f>
        <v>#NUM!</v>
      </c>
      <c r="WLN48" s="36">
        <f>IRRm(WLM42:WNL42)</f>
        <v>1.0999999999999999</v>
      </c>
      <c r="WLO48" s="36"/>
      <c r="WLP48" s="36"/>
      <c r="WLQ48" s="27" t="e">
        <f>IRR(WLQ42:WNP42)</f>
        <v>#NUM!</v>
      </c>
      <c r="WLR48" s="36">
        <f>IRRm(WLQ42:WNP42)</f>
        <v>1.0999999999999999</v>
      </c>
      <c r="WLS48" s="36"/>
      <c r="WLT48" s="36"/>
      <c r="WLU48" s="27" t="e">
        <f>IRR(WLU42:WNT42)</f>
        <v>#NUM!</v>
      </c>
      <c r="WLV48" s="36">
        <f>IRRm(WLU42:WNT42)</f>
        <v>1.0999999999999999</v>
      </c>
      <c r="WLW48" s="36"/>
      <c r="WLX48" s="36"/>
      <c r="WLY48" s="27" t="e">
        <f>IRR(WLY42:WNX42)</f>
        <v>#NUM!</v>
      </c>
      <c r="WLZ48" s="36">
        <f>IRRm(WLY42:WNX42)</f>
        <v>1.0999999999999999</v>
      </c>
      <c r="WMA48" s="36"/>
      <c r="WMB48" s="36"/>
      <c r="WMC48" s="27" t="e">
        <f>IRR(WMC42:WOB42)</f>
        <v>#NUM!</v>
      </c>
      <c r="WMD48" s="36">
        <f>IRRm(WMC42:WOB42)</f>
        <v>1.0999999999999999</v>
      </c>
      <c r="WME48" s="36"/>
      <c r="WMF48" s="36"/>
      <c r="WMG48" s="27" t="e">
        <f>IRR(WMG42:WOF42)</f>
        <v>#NUM!</v>
      </c>
      <c r="WMH48" s="36">
        <f>IRRm(WMG42:WOF42)</f>
        <v>1.0999999999999999</v>
      </c>
      <c r="WMI48" s="36"/>
      <c r="WMJ48" s="36"/>
      <c r="WMK48" s="27" t="e">
        <f>IRR(WMK42:WOJ42)</f>
        <v>#NUM!</v>
      </c>
      <c r="WML48" s="36">
        <f>IRRm(WMK42:WOJ42)</f>
        <v>1.0999999999999999</v>
      </c>
      <c r="WMM48" s="36"/>
      <c r="WMN48" s="36"/>
      <c r="WMO48" s="27" t="e">
        <f>IRR(WMO42:WON42)</f>
        <v>#NUM!</v>
      </c>
      <c r="WMP48" s="36">
        <f>IRRm(WMO42:WON42)</f>
        <v>1.0999999999999999</v>
      </c>
      <c r="WMQ48" s="36"/>
      <c r="WMR48" s="36"/>
      <c r="WMS48" s="27" t="e">
        <f>IRR(WMS42:WOR42)</f>
        <v>#NUM!</v>
      </c>
      <c r="WMT48" s="36">
        <f>IRRm(WMS42:WOR42)</f>
        <v>1.0999999999999999</v>
      </c>
      <c r="WMU48" s="36"/>
      <c r="WMV48" s="36"/>
      <c r="WMW48" s="27" t="e">
        <f>IRR(WMW42:WOV42)</f>
        <v>#NUM!</v>
      </c>
      <c r="WMX48" s="36">
        <f>IRRm(WMW42:WOV42)</f>
        <v>1.0999999999999999</v>
      </c>
      <c r="WMY48" s="36"/>
      <c r="WMZ48" s="36"/>
      <c r="WNA48" s="27" t="e">
        <f>IRR(WNA42:WOZ42)</f>
        <v>#NUM!</v>
      </c>
      <c r="WNB48" s="36">
        <f>IRRm(WNA42:WOZ42)</f>
        <v>1.0999999999999999</v>
      </c>
      <c r="WNC48" s="36"/>
      <c r="WND48" s="36"/>
      <c r="WNE48" s="27" t="e">
        <f>IRR(WNE42:WPD42)</f>
        <v>#NUM!</v>
      </c>
      <c r="WNF48" s="36">
        <f>IRRm(WNE42:WPD42)</f>
        <v>1.0999999999999999</v>
      </c>
      <c r="WNG48" s="36"/>
      <c r="WNH48" s="36"/>
      <c r="WNI48" s="27" t="e">
        <f>IRR(WNI42:WPH42)</f>
        <v>#NUM!</v>
      </c>
      <c r="WNJ48" s="36">
        <f>IRRm(WNI42:WPH42)</f>
        <v>1.0999999999999999</v>
      </c>
      <c r="WNK48" s="36"/>
      <c r="WNL48" s="36"/>
      <c r="WNM48" s="27" t="e">
        <f>IRR(WNM42:WPL42)</f>
        <v>#NUM!</v>
      </c>
      <c r="WNN48" s="36">
        <f>IRRm(WNM42:WPL42)</f>
        <v>1.0999999999999999</v>
      </c>
      <c r="WNO48" s="36"/>
      <c r="WNP48" s="36"/>
      <c r="WNQ48" s="27" t="e">
        <f>IRR(WNQ42:WPP42)</f>
        <v>#NUM!</v>
      </c>
      <c r="WNR48" s="36">
        <f>IRRm(WNQ42:WPP42)</f>
        <v>1.0999999999999999</v>
      </c>
      <c r="WNS48" s="36"/>
      <c r="WNT48" s="36"/>
      <c r="WNU48" s="27" t="e">
        <f>IRR(WNU42:WPT42)</f>
        <v>#NUM!</v>
      </c>
      <c r="WNV48" s="36">
        <f>IRRm(WNU42:WPT42)</f>
        <v>1.0999999999999999</v>
      </c>
      <c r="WNW48" s="36"/>
      <c r="WNX48" s="36"/>
      <c r="WNY48" s="27" t="e">
        <f>IRR(WNY42:WPX42)</f>
        <v>#NUM!</v>
      </c>
      <c r="WNZ48" s="36">
        <f>IRRm(WNY42:WPX42)</f>
        <v>1.0999999999999999</v>
      </c>
      <c r="WOA48" s="36"/>
      <c r="WOB48" s="36"/>
      <c r="WOC48" s="27" t="e">
        <f>IRR(WOC42:WQB42)</f>
        <v>#NUM!</v>
      </c>
      <c r="WOD48" s="36">
        <f>IRRm(WOC42:WQB42)</f>
        <v>1.0999999999999999</v>
      </c>
      <c r="WOE48" s="36"/>
      <c r="WOF48" s="36"/>
      <c r="WOG48" s="27" t="e">
        <f>IRR(WOG42:WQF42)</f>
        <v>#NUM!</v>
      </c>
      <c r="WOH48" s="36">
        <f>IRRm(WOG42:WQF42)</f>
        <v>1.0999999999999999</v>
      </c>
      <c r="WOI48" s="36"/>
      <c r="WOJ48" s="36"/>
      <c r="WOK48" s="27" t="e">
        <f>IRR(WOK42:WQJ42)</f>
        <v>#NUM!</v>
      </c>
      <c r="WOL48" s="36">
        <f>IRRm(WOK42:WQJ42)</f>
        <v>1.0999999999999999</v>
      </c>
      <c r="WOM48" s="36"/>
      <c r="WON48" s="36"/>
      <c r="WOO48" s="27" t="e">
        <f>IRR(WOO42:WQN42)</f>
        <v>#NUM!</v>
      </c>
      <c r="WOP48" s="36">
        <f>IRRm(WOO42:WQN42)</f>
        <v>1.0999999999999999</v>
      </c>
      <c r="WOQ48" s="36"/>
      <c r="WOR48" s="36"/>
      <c r="WOS48" s="27" t="e">
        <f>IRR(WOS42:WQR42)</f>
        <v>#NUM!</v>
      </c>
      <c r="WOT48" s="36">
        <f>IRRm(WOS42:WQR42)</f>
        <v>1.0999999999999999</v>
      </c>
      <c r="WOU48" s="36"/>
      <c r="WOV48" s="36"/>
      <c r="WOW48" s="27" t="e">
        <f>IRR(WOW42:WQV42)</f>
        <v>#NUM!</v>
      </c>
      <c r="WOX48" s="36">
        <f>IRRm(WOW42:WQV42)</f>
        <v>1.0999999999999999</v>
      </c>
      <c r="WOY48" s="36"/>
      <c r="WOZ48" s="36"/>
      <c r="WPA48" s="27" t="e">
        <f>IRR(WPA42:WQZ42)</f>
        <v>#NUM!</v>
      </c>
      <c r="WPB48" s="36">
        <f>IRRm(WPA42:WQZ42)</f>
        <v>1.0999999999999999</v>
      </c>
      <c r="WPC48" s="36"/>
      <c r="WPD48" s="36"/>
      <c r="WPE48" s="27" t="e">
        <f>IRR(WPE42:WRD42)</f>
        <v>#NUM!</v>
      </c>
      <c r="WPF48" s="36">
        <f>IRRm(WPE42:WRD42)</f>
        <v>1.0999999999999999</v>
      </c>
      <c r="WPG48" s="36"/>
      <c r="WPH48" s="36"/>
      <c r="WPI48" s="27" t="e">
        <f>IRR(WPI42:WRH42)</f>
        <v>#NUM!</v>
      </c>
      <c r="WPJ48" s="36">
        <f>IRRm(WPI42:WRH42)</f>
        <v>1.0999999999999999</v>
      </c>
      <c r="WPK48" s="36"/>
      <c r="WPL48" s="36"/>
      <c r="WPM48" s="27" t="e">
        <f>IRR(WPM42:WRL42)</f>
        <v>#NUM!</v>
      </c>
      <c r="WPN48" s="36">
        <f>IRRm(WPM42:WRL42)</f>
        <v>1.0999999999999999</v>
      </c>
      <c r="WPO48" s="36"/>
      <c r="WPP48" s="36"/>
      <c r="WPQ48" s="27" t="e">
        <f>IRR(WPQ42:WRP42)</f>
        <v>#NUM!</v>
      </c>
      <c r="WPR48" s="36">
        <f>IRRm(WPQ42:WRP42)</f>
        <v>1.0999999999999999</v>
      </c>
      <c r="WPS48" s="36"/>
      <c r="WPT48" s="36"/>
      <c r="WPU48" s="27" t="e">
        <f>IRR(WPU42:WRT42)</f>
        <v>#NUM!</v>
      </c>
      <c r="WPV48" s="36">
        <f>IRRm(WPU42:WRT42)</f>
        <v>1.0999999999999999</v>
      </c>
      <c r="WPW48" s="36"/>
      <c r="WPX48" s="36"/>
      <c r="WPY48" s="27" t="e">
        <f>IRR(WPY42:WRX42)</f>
        <v>#NUM!</v>
      </c>
      <c r="WPZ48" s="36">
        <f>IRRm(WPY42:WRX42)</f>
        <v>1.0999999999999999</v>
      </c>
      <c r="WQA48" s="36"/>
      <c r="WQB48" s="36"/>
      <c r="WQC48" s="27" t="e">
        <f>IRR(WQC42:WSB42)</f>
        <v>#NUM!</v>
      </c>
      <c r="WQD48" s="36">
        <f>IRRm(WQC42:WSB42)</f>
        <v>1.0999999999999999</v>
      </c>
      <c r="WQE48" s="36"/>
      <c r="WQF48" s="36"/>
      <c r="WQG48" s="27" t="e">
        <f>IRR(WQG42:WSF42)</f>
        <v>#NUM!</v>
      </c>
      <c r="WQH48" s="36">
        <f>IRRm(WQG42:WSF42)</f>
        <v>1.0999999999999999</v>
      </c>
      <c r="WQI48" s="36"/>
      <c r="WQJ48" s="36"/>
      <c r="WQK48" s="27" t="e">
        <f>IRR(WQK42:WSJ42)</f>
        <v>#NUM!</v>
      </c>
      <c r="WQL48" s="36">
        <f>IRRm(WQK42:WSJ42)</f>
        <v>1.0999999999999999</v>
      </c>
      <c r="WQM48" s="36"/>
      <c r="WQN48" s="36"/>
      <c r="WQO48" s="27" t="e">
        <f>IRR(WQO42:WSN42)</f>
        <v>#NUM!</v>
      </c>
      <c r="WQP48" s="36">
        <f>IRRm(WQO42:WSN42)</f>
        <v>1.0999999999999999</v>
      </c>
      <c r="WQQ48" s="36"/>
      <c r="WQR48" s="36"/>
      <c r="WQS48" s="27" t="e">
        <f>IRR(WQS42:WSR42)</f>
        <v>#NUM!</v>
      </c>
      <c r="WQT48" s="36">
        <f>IRRm(WQS42:WSR42)</f>
        <v>1.0999999999999999</v>
      </c>
      <c r="WQU48" s="36"/>
      <c r="WQV48" s="36"/>
      <c r="WQW48" s="27" t="e">
        <f>IRR(WQW42:WSV42)</f>
        <v>#NUM!</v>
      </c>
      <c r="WQX48" s="36">
        <f>IRRm(WQW42:WSV42)</f>
        <v>1.0999999999999999</v>
      </c>
      <c r="WQY48" s="36"/>
      <c r="WQZ48" s="36"/>
      <c r="WRA48" s="27" t="e">
        <f>IRR(WRA42:WSZ42)</f>
        <v>#NUM!</v>
      </c>
      <c r="WRB48" s="36">
        <f>IRRm(WRA42:WSZ42)</f>
        <v>1.0999999999999999</v>
      </c>
      <c r="WRC48" s="36"/>
      <c r="WRD48" s="36"/>
      <c r="WRE48" s="27" t="e">
        <f>IRR(WRE42:WTD42)</f>
        <v>#NUM!</v>
      </c>
      <c r="WRF48" s="36">
        <f>IRRm(WRE42:WTD42)</f>
        <v>1.0999999999999999</v>
      </c>
      <c r="WRG48" s="36"/>
      <c r="WRH48" s="36"/>
      <c r="WRI48" s="27" t="e">
        <f>IRR(WRI42:WTH42)</f>
        <v>#NUM!</v>
      </c>
      <c r="WRJ48" s="36">
        <f>IRRm(WRI42:WTH42)</f>
        <v>1.0999999999999999</v>
      </c>
      <c r="WRK48" s="36"/>
      <c r="WRL48" s="36"/>
      <c r="WRM48" s="27" t="e">
        <f>IRR(WRM42:WTL42)</f>
        <v>#NUM!</v>
      </c>
      <c r="WRN48" s="36">
        <f>IRRm(WRM42:WTL42)</f>
        <v>1.0999999999999999</v>
      </c>
      <c r="WRO48" s="36"/>
      <c r="WRP48" s="36"/>
      <c r="WRQ48" s="27" t="e">
        <f>IRR(WRQ42:WTP42)</f>
        <v>#NUM!</v>
      </c>
      <c r="WRR48" s="36">
        <f>IRRm(WRQ42:WTP42)</f>
        <v>1.0999999999999999</v>
      </c>
      <c r="WRS48" s="36"/>
      <c r="WRT48" s="36"/>
      <c r="WRU48" s="27" t="e">
        <f>IRR(WRU42:WTT42)</f>
        <v>#NUM!</v>
      </c>
      <c r="WRV48" s="36">
        <f>IRRm(WRU42:WTT42)</f>
        <v>1.0999999999999999</v>
      </c>
      <c r="WRW48" s="36"/>
      <c r="WRX48" s="36"/>
      <c r="WRY48" s="27" t="e">
        <f>IRR(WRY42:WTX42)</f>
        <v>#NUM!</v>
      </c>
      <c r="WRZ48" s="36">
        <f>IRRm(WRY42:WTX42)</f>
        <v>1.0999999999999999</v>
      </c>
      <c r="WSA48" s="36"/>
      <c r="WSB48" s="36"/>
      <c r="WSC48" s="27" t="e">
        <f>IRR(WSC42:WUB42)</f>
        <v>#NUM!</v>
      </c>
      <c r="WSD48" s="36">
        <f>IRRm(WSC42:WUB42)</f>
        <v>1.0999999999999999</v>
      </c>
      <c r="WSE48" s="36"/>
      <c r="WSF48" s="36"/>
      <c r="WSG48" s="27" t="e">
        <f>IRR(WSG42:WUF42)</f>
        <v>#NUM!</v>
      </c>
      <c r="WSH48" s="36">
        <f>IRRm(WSG42:WUF42)</f>
        <v>1.0999999999999999</v>
      </c>
      <c r="WSI48" s="36"/>
      <c r="WSJ48" s="36"/>
      <c r="WSK48" s="27" t="e">
        <f>IRR(WSK42:WUJ42)</f>
        <v>#NUM!</v>
      </c>
      <c r="WSL48" s="36">
        <f>IRRm(WSK42:WUJ42)</f>
        <v>1.0999999999999999</v>
      </c>
      <c r="WSM48" s="36"/>
      <c r="WSN48" s="36"/>
      <c r="WSO48" s="27" t="e">
        <f>IRR(WSO42:WUN42)</f>
        <v>#NUM!</v>
      </c>
      <c r="WSP48" s="36">
        <f>IRRm(WSO42:WUN42)</f>
        <v>1.0999999999999999</v>
      </c>
      <c r="WSQ48" s="36"/>
      <c r="WSR48" s="36"/>
      <c r="WSS48" s="27" t="e">
        <f>IRR(WSS42:WUR42)</f>
        <v>#NUM!</v>
      </c>
      <c r="WST48" s="36">
        <f>IRRm(WSS42:WUR42)</f>
        <v>1.0999999999999999</v>
      </c>
      <c r="WSU48" s="36"/>
      <c r="WSV48" s="36"/>
      <c r="WSW48" s="27" t="e">
        <f>IRR(WSW42:WUV42)</f>
        <v>#NUM!</v>
      </c>
      <c r="WSX48" s="36">
        <f>IRRm(WSW42:WUV42)</f>
        <v>1.0999999999999999</v>
      </c>
      <c r="WSY48" s="36"/>
      <c r="WSZ48" s="36"/>
      <c r="WTA48" s="27" t="e">
        <f>IRR(WTA42:WUZ42)</f>
        <v>#NUM!</v>
      </c>
      <c r="WTB48" s="36">
        <f>IRRm(WTA42:WUZ42)</f>
        <v>1.0999999999999999</v>
      </c>
      <c r="WTC48" s="36"/>
      <c r="WTD48" s="36"/>
      <c r="WTE48" s="27" t="e">
        <f>IRR(WTE42:WVD42)</f>
        <v>#NUM!</v>
      </c>
      <c r="WTF48" s="36">
        <f>IRRm(WTE42:WVD42)</f>
        <v>1.0999999999999999</v>
      </c>
      <c r="WTG48" s="36"/>
      <c r="WTH48" s="36"/>
      <c r="WTI48" s="27" t="e">
        <f>IRR(WTI42:WVH42)</f>
        <v>#NUM!</v>
      </c>
      <c r="WTJ48" s="36">
        <f>IRRm(WTI42:WVH42)</f>
        <v>1.0999999999999999</v>
      </c>
      <c r="WTK48" s="36"/>
      <c r="WTL48" s="36"/>
      <c r="WTM48" s="27" t="e">
        <f>IRR(WTM42:WVL42)</f>
        <v>#NUM!</v>
      </c>
      <c r="WTN48" s="36">
        <f>IRRm(WTM42:WVL42)</f>
        <v>1.0999999999999999</v>
      </c>
      <c r="WTO48" s="36"/>
      <c r="WTP48" s="36"/>
      <c r="WTQ48" s="27" t="e">
        <f>IRR(WTQ42:WVP42)</f>
        <v>#NUM!</v>
      </c>
      <c r="WTR48" s="36">
        <f>IRRm(WTQ42:WVP42)</f>
        <v>1.0999999999999999</v>
      </c>
      <c r="WTS48" s="36"/>
      <c r="WTT48" s="36"/>
      <c r="WTU48" s="27" t="e">
        <f>IRR(WTU42:WVT42)</f>
        <v>#NUM!</v>
      </c>
      <c r="WTV48" s="36">
        <f>IRRm(WTU42:WVT42)</f>
        <v>1.0999999999999999</v>
      </c>
      <c r="WTW48" s="36"/>
      <c r="WTX48" s="36"/>
      <c r="WTY48" s="27" t="e">
        <f>IRR(WTY42:WVX42)</f>
        <v>#NUM!</v>
      </c>
      <c r="WTZ48" s="36">
        <f>IRRm(WTY42:WVX42)</f>
        <v>1.0999999999999999</v>
      </c>
      <c r="WUA48" s="36"/>
      <c r="WUB48" s="36"/>
      <c r="WUC48" s="27" t="e">
        <f>IRR(WUC42:WWB42)</f>
        <v>#NUM!</v>
      </c>
      <c r="WUD48" s="36">
        <f>IRRm(WUC42:WWB42)</f>
        <v>1.0999999999999999</v>
      </c>
      <c r="WUE48" s="36"/>
      <c r="WUF48" s="36"/>
      <c r="WUG48" s="27" t="e">
        <f>IRR(WUG42:WWF42)</f>
        <v>#NUM!</v>
      </c>
      <c r="WUH48" s="36">
        <f>IRRm(WUG42:WWF42)</f>
        <v>1.0999999999999999</v>
      </c>
      <c r="WUI48" s="36"/>
      <c r="WUJ48" s="36"/>
      <c r="WUK48" s="27" t="e">
        <f>IRR(WUK42:WWJ42)</f>
        <v>#NUM!</v>
      </c>
      <c r="WUL48" s="36">
        <f>IRRm(WUK42:WWJ42)</f>
        <v>1.0999999999999999</v>
      </c>
      <c r="WUM48" s="36"/>
      <c r="WUN48" s="36"/>
      <c r="WUO48" s="27" t="e">
        <f>IRR(WUO42:WWN42)</f>
        <v>#NUM!</v>
      </c>
      <c r="WUP48" s="36">
        <f>IRRm(WUO42:WWN42)</f>
        <v>1.0999999999999999</v>
      </c>
      <c r="WUQ48" s="36"/>
      <c r="WUR48" s="36"/>
      <c r="WUS48" s="27" t="e">
        <f>IRR(WUS42:WWR42)</f>
        <v>#NUM!</v>
      </c>
      <c r="WUT48" s="36">
        <f>IRRm(WUS42:WWR42)</f>
        <v>1.0999999999999999</v>
      </c>
      <c r="WUU48" s="36"/>
      <c r="WUV48" s="36"/>
      <c r="WUW48" s="27" t="e">
        <f>IRR(WUW42:WWV42)</f>
        <v>#NUM!</v>
      </c>
      <c r="WUX48" s="36">
        <f>IRRm(WUW42:WWV42)</f>
        <v>1.0999999999999999</v>
      </c>
      <c r="WUY48" s="36"/>
      <c r="WUZ48" s="36"/>
      <c r="WVA48" s="27" t="e">
        <f>IRR(WVA42:WWZ42)</f>
        <v>#NUM!</v>
      </c>
      <c r="WVB48" s="36">
        <f>IRRm(WVA42:WWZ42)</f>
        <v>1.0999999999999999</v>
      </c>
      <c r="WVC48" s="36"/>
      <c r="WVD48" s="36"/>
      <c r="WVE48" s="27" t="e">
        <f>IRR(WVE42:WXD42)</f>
        <v>#NUM!</v>
      </c>
      <c r="WVF48" s="36">
        <f>IRRm(WVE42:WXD42)</f>
        <v>1.0999999999999999</v>
      </c>
      <c r="WVG48" s="36"/>
      <c r="WVH48" s="36"/>
      <c r="WVI48" s="27" t="e">
        <f>IRR(WVI42:WXH42)</f>
        <v>#NUM!</v>
      </c>
      <c r="WVJ48" s="36">
        <f>IRRm(WVI42:WXH42)</f>
        <v>1.0999999999999999</v>
      </c>
      <c r="WVK48" s="36"/>
      <c r="WVL48" s="36"/>
      <c r="WVM48" s="27" t="e">
        <f>IRR(WVM42:WXL42)</f>
        <v>#NUM!</v>
      </c>
      <c r="WVN48" s="36">
        <f>IRRm(WVM42:WXL42)</f>
        <v>1.0999999999999999</v>
      </c>
      <c r="WVO48" s="36"/>
      <c r="WVP48" s="36"/>
      <c r="WVQ48" s="27" t="e">
        <f>IRR(WVQ42:WXP42)</f>
        <v>#NUM!</v>
      </c>
      <c r="WVR48" s="36">
        <f>IRRm(WVQ42:WXP42)</f>
        <v>1.0999999999999999</v>
      </c>
      <c r="WVS48" s="36"/>
      <c r="WVT48" s="36"/>
      <c r="WVU48" s="27" t="e">
        <f>IRR(WVU42:WXT42)</f>
        <v>#NUM!</v>
      </c>
      <c r="WVV48" s="36">
        <f>IRRm(WVU42:WXT42)</f>
        <v>1.0999999999999999</v>
      </c>
      <c r="WVW48" s="36"/>
      <c r="WVX48" s="36"/>
      <c r="WVY48" s="27" t="e">
        <f>IRR(WVY42:WXX42)</f>
        <v>#NUM!</v>
      </c>
      <c r="WVZ48" s="36">
        <f>IRRm(WVY42:WXX42)</f>
        <v>1.0999999999999999</v>
      </c>
      <c r="WWA48" s="36"/>
      <c r="WWB48" s="36"/>
      <c r="WWC48" s="27" t="e">
        <f>IRR(WWC42:WYB42)</f>
        <v>#NUM!</v>
      </c>
      <c r="WWD48" s="36">
        <f>IRRm(WWC42:WYB42)</f>
        <v>1.0999999999999999</v>
      </c>
      <c r="WWE48" s="36"/>
      <c r="WWF48" s="36"/>
      <c r="WWG48" s="27" t="e">
        <f>IRR(WWG42:WYF42)</f>
        <v>#NUM!</v>
      </c>
      <c r="WWH48" s="36">
        <f>IRRm(WWG42:WYF42)</f>
        <v>1.0999999999999999</v>
      </c>
      <c r="WWI48" s="36"/>
      <c r="WWJ48" s="36"/>
      <c r="WWK48" s="27" t="e">
        <f>IRR(WWK42:WYJ42)</f>
        <v>#NUM!</v>
      </c>
      <c r="WWL48" s="36">
        <f>IRRm(WWK42:WYJ42)</f>
        <v>1.0999999999999999</v>
      </c>
      <c r="WWM48" s="36"/>
      <c r="WWN48" s="36"/>
      <c r="WWO48" s="27" t="e">
        <f>IRR(WWO42:WYN42)</f>
        <v>#NUM!</v>
      </c>
      <c r="WWP48" s="36">
        <f>IRRm(WWO42:WYN42)</f>
        <v>1.0999999999999999</v>
      </c>
      <c r="WWQ48" s="36"/>
      <c r="WWR48" s="36"/>
      <c r="WWS48" s="27" t="e">
        <f>IRR(WWS42:WYR42)</f>
        <v>#NUM!</v>
      </c>
      <c r="WWT48" s="36">
        <f>IRRm(WWS42:WYR42)</f>
        <v>1.0999999999999999</v>
      </c>
      <c r="WWU48" s="36"/>
      <c r="WWV48" s="36"/>
      <c r="WWW48" s="27" t="e">
        <f>IRR(WWW42:WYV42)</f>
        <v>#NUM!</v>
      </c>
      <c r="WWX48" s="36">
        <f>IRRm(WWW42:WYV42)</f>
        <v>1.0999999999999999</v>
      </c>
      <c r="WWY48" s="36"/>
      <c r="WWZ48" s="36"/>
      <c r="WXA48" s="27" t="e">
        <f>IRR(WXA42:WYZ42)</f>
        <v>#NUM!</v>
      </c>
      <c r="WXB48" s="36">
        <f>IRRm(WXA42:WYZ42)</f>
        <v>1.0999999999999999</v>
      </c>
      <c r="WXC48" s="36"/>
      <c r="WXD48" s="36"/>
      <c r="WXE48" s="27" t="e">
        <f>IRR(WXE42:WZD42)</f>
        <v>#NUM!</v>
      </c>
      <c r="WXF48" s="36">
        <f>IRRm(WXE42:WZD42)</f>
        <v>1.0999999999999999</v>
      </c>
      <c r="WXG48" s="36"/>
      <c r="WXH48" s="36"/>
      <c r="WXI48" s="27" t="e">
        <f>IRR(WXI42:WZH42)</f>
        <v>#NUM!</v>
      </c>
      <c r="WXJ48" s="36">
        <f>IRRm(WXI42:WZH42)</f>
        <v>1.0999999999999999</v>
      </c>
      <c r="WXK48" s="36"/>
      <c r="WXL48" s="36"/>
      <c r="WXM48" s="27" t="e">
        <f>IRR(WXM42:WZL42)</f>
        <v>#NUM!</v>
      </c>
      <c r="WXN48" s="36">
        <f>IRRm(WXM42:WZL42)</f>
        <v>1.0999999999999999</v>
      </c>
      <c r="WXO48" s="36"/>
      <c r="WXP48" s="36"/>
      <c r="WXQ48" s="27" t="e">
        <f>IRR(WXQ42:WZP42)</f>
        <v>#NUM!</v>
      </c>
      <c r="WXR48" s="36">
        <f>IRRm(WXQ42:WZP42)</f>
        <v>1.0999999999999999</v>
      </c>
      <c r="WXS48" s="36"/>
      <c r="WXT48" s="36"/>
      <c r="WXU48" s="27" t="e">
        <f>IRR(WXU42:WZT42)</f>
        <v>#NUM!</v>
      </c>
      <c r="WXV48" s="36">
        <f>IRRm(WXU42:WZT42)</f>
        <v>1.0999999999999999</v>
      </c>
      <c r="WXW48" s="36"/>
      <c r="WXX48" s="36"/>
      <c r="WXY48" s="27" t="e">
        <f>IRR(WXY42:WZX42)</f>
        <v>#NUM!</v>
      </c>
      <c r="WXZ48" s="36">
        <f>IRRm(WXY42:WZX42)</f>
        <v>1.0999999999999999</v>
      </c>
      <c r="WYA48" s="36"/>
      <c r="WYB48" s="36"/>
      <c r="WYC48" s="27" t="e">
        <f>IRR(WYC42:XAB42)</f>
        <v>#NUM!</v>
      </c>
      <c r="WYD48" s="36">
        <f>IRRm(WYC42:XAB42)</f>
        <v>1.0999999999999999</v>
      </c>
      <c r="WYE48" s="36"/>
      <c r="WYF48" s="36"/>
      <c r="WYG48" s="27" t="e">
        <f>IRR(WYG42:XAF42)</f>
        <v>#NUM!</v>
      </c>
      <c r="WYH48" s="36">
        <f>IRRm(WYG42:XAF42)</f>
        <v>1.0999999999999999</v>
      </c>
      <c r="WYI48" s="36"/>
      <c r="WYJ48" s="36"/>
      <c r="WYK48" s="27" t="e">
        <f>IRR(WYK42:XAJ42)</f>
        <v>#NUM!</v>
      </c>
      <c r="WYL48" s="36">
        <f>IRRm(WYK42:XAJ42)</f>
        <v>1.0999999999999999</v>
      </c>
      <c r="WYM48" s="36"/>
      <c r="WYN48" s="36"/>
      <c r="WYO48" s="27" t="e">
        <f>IRR(WYO42:XAN42)</f>
        <v>#NUM!</v>
      </c>
      <c r="WYP48" s="36">
        <f>IRRm(WYO42:XAN42)</f>
        <v>1.0999999999999999</v>
      </c>
      <c r="WYQ48" s="36"/>
      <c r="WYR48" s="36"/>
      <c r="WYS48" s="27" t="e">
        <f>IRR(WYS42:XAR42)</f>
        <v>#NUM!</v>
      </c>
      <c r="WYT48" s="36">
        <f>IRRm(WYS42:XAR42)</f>
        <v>1.0999999999999999</v>
      </c>
      <c r="WYU48" s="36"/>
      <c r="WYV48" s="36"/>
      <c r="WYW48" s="27" t="e">
        <f>IRR(WYW42:XAV42)</f>
        <v>#NUM!</v>
      </c>
      <c r="WYX48" s="36">
        <f>IRRm(WYW42:XAV42)</f>
        <v>1.0999999999999999</v>
      </c>
      <c r="WYY48" s="36"/>
      <c r="WYZ48" s="36"/>
      <c r="WZA48" s="27" t="e">
        <f>IRR(WZA42:XAZ42)</f>
        <v>#NUM!</v>
      </c>
      <c r="WZB48" s="36">
        <f>IRRm(WZA42:XAZ42)</f>
        <v>1.0999999999999999</v>
      </c>
      <c r="WZC48" s="36"/>
      <c r="WZD48" s="36"/>
      <c r="WZE48" s="27" t="e">
        <f>IRR(WZE42:XBD42)</f>
        <v>#NUM!</v>
      </c>
      <c r="WZF48" s="36">
        <f>IRRm(WZE42:XBD42)</f>
        <v>1.0999999999999999</v>
      </c>
      <c r="WZG48" s="36"/>
      <c r="WZH48" s="36"/>
      <c r="WZI48" s="27" t="e">
        <f>IRR(WZI42:XBH42)</f>
        <v>#NUM!</v>
      </c>
      <c r="WZJ48" s="36">
        <f>IRRm(WZI42:XBH42)</f>
        <v>1.0999999999999999</v>
      </c>
      <c r="WZK48" s="36"/>
      <c r="WZL48" s="36"/>
      <c r="WZM48" s="27" t="e">
        <f>IRR(WZM42:XBL42)</f>
        <v>#NUM!</v>
      </c>
      <c r="WZN48" s="36">
        <f>IRRm(WZM42:XBL42)</f>
        <v>1.0999999999999999</v>
      </c>
      <c r="WZO48" s="36"/>
      <c r="WZP48" s="36"/>
      <c r="WZQ48" s="27" t="e">
        <f>IRR(WZQ42:XBP42)</f>
        <v>#NUM!</v>
      </c>
      <c r="WZR48" s="36">
        <f>IRRm(WZQ42:XBP42)</f>
        <v>1.0999999999999999</v>
      </c>
      <c r="WZS48" s="36"/>
      <c r="WZT48" s="36"/>
      <c r="WZU48" s="27" t="e">
        <f>IRR(WZU42:XBT42)</f>
        <v>#NUM!</v>
      </c>
      <c r="WZV48" s="36">
        <f>IRRm(WZU42:XBT42)</f>
        <v>1.0999999999999999</v>
      </c>
      <c r="WZW48" s="36"/>
      <c r="WZX48" s="36"/>
      <c r="WZY48" s="27" t="e">
        <f>IRR(WZY42:XBX42)</f>
        <v>#NUM!</v>
      </c>
      <c r="WZZ48" s="36">
        <f>IRRm(WZY42:XBX42)</f>
        <v>1.0999999999999999</v>
      </c>
      <c r="XAA48" s="36"/>
      <c r="XAB48" s="36"/>
      <c r="XAC48" s="27" t="e">
        <f>IRR(XAC42:XCB42)</f>
        <v>#NUM!</v>
      </c>
      <c r="XAD48" s="36">
        <f>IRRm(XAC42:XCB42)</f>
        <v>1.0999999999999999</v>
      </c>
      <c r="XAE48" s="36"/>
      <c r="XAF48" s="36"/>
      <c r="XAG48" s="27" t="e">
        <f>IRR(XAG42:XCF42)</f>
        <v>#NUM!</v>
      </c>
      <c r="XAH48" s="36">
        <f>IRRm(XAG42:XCF42)</f>
        <v>1.0999999999999999</v>
      </c>
      <c r="XAI48" s="36"/>
      <c r="XAJ48" s="36"/>
      <c r="XAK48" s="27" t="e">
        <f>IRR(XAK42:XCJ42)</f>
        <v>#NUM!</v>
      </c>
      <c r="XAL48" s="36">
        <f>IRRm(XAK42:XCJ42)</f>
        <v>1.0999999999999999</v>
      </c>
      <c r="XAM48" s="36"/>
      <c r="XAN48" s="36"/>
      <c r="XAO48" s="27" t="e">
        <f>IRR(XAO42:XCN42)</f>
        <v>#NUM!</v>
      </c>
      <c r="XAP48" s="36">
        <f>IRRm(XAO42:XCN42)</f>
        <v>1.0999999999999999</v>
      </c>
      <c r="XAQ48" s="36"/>
      <c r="XAR48" s="36"/>
      <c r="XAS48" s="27" t="e">
        <f>IRR(XAS42:XCR42)</f>
        <v>#NUM!</v>
      </c>
      <c r="XAT48" s="36">
        <f>IRRm(XAS42:XCR42)</f>
        <v>1.0999999999999999</v>
      </c>
      <c r="XAU48" s="36"/>
      <c r="XAV48" s="36"/>
      <c r="XAW48" s="27" t="e">
        <f>IRR(XAW42:XCV42)</f>
        <v>#NUM!</v>
      </c>
      <c r="XAX48" s="36">
        <f>IRRm(XAW42:XCV42)</f>
        <v>1.0999999999999999</v>
      </c>
      <c r="XAY48" s="36"/>
      <c r="XAZ48" s="36"/>
      <c r="XBA48" s="27" t="e">
        <f>IRR(XBA42:XCZ42)</f>
        <v>#NUM!</v>
      </c>
      <c r="XBB48" s="36">
        <f>IRRm(XBA42:XCZ42)</f>
        <v>1.0999999999999999</v>
      </c>
      <c r="XBC48" s="36"/>
      <c r="XBD48" s="36"/>
      <c r="XBE48" s="27" t="e">
        <f>IRR(XBE42:XDD42)</f>
        <v>#NUM!</v>
      </c>
      <c r="XBF48" s="36">
        <f>IRRm(XBE42:XDD42)</f>
        <v>1.0999999999999999</v>
      </c>
      <c r="XBG48" s="36"/>
      <c r="XBH48" s="36"/>
      <c r="XBI48" s="27" t="e">
        <f>IRR(XBI42:XDH42)</f>
        <v>#NUM!</v>
      </c>
      <c r="XBJ48" s="36">
        <f>IRRm(XBI42:XDH42)</f>
        <v>1.0999999999999999</v>
      </c>
      <c r="XBK48" s="36"/>
      <c r="XBL48" s="36"/>
      <c r="XBM48" s="27" t="e">
        <f>IRR(XBM42:XDL42)</f>
        <v>#NUM!</v>
      </c>
      <c r="XBN48" s="36">
        <f>IRRm(XBM42:XDL42)</f>
        <v>1.0999999999999999</v>
      </c>
      <c r="XBO48" s="36"/>
      <c r="XBP48" s="36"/>
      <c r="XBQ48" s="27" t="e">
        <f>IRR(XBQ42:XDP42)</f>
        <v>#NUM!</v>
      </c>
      <c r="XBR48" s="36">
        <f>IRRm(XBQ42:XDP42)</f>
        <v>1.0999999999999999</v>
      </c>
      <c r="XBS48" s="36"/>
      <c r="XBT48" s="36"/>
      <c r="XBU48" s="27" t="e">
        <f>IRR(XBU42:XDT42)</f>
        <v>#NUM!</v>
      </c>
      <c r="XBV48" s="36">
        <f>IRRm(XBU42:XDT42)</f>
        <v>1.0999999999999999</v>
      </c>
      <c r="XBW48" s="36"/>
      <c r="XBX48" s="36"/>
      <c r="XBY48" s="27" t="e">
        <f>IRR(XBY42:XDX42)</f>
        <v>#NUM!</v>
      </c>
      <c r="XBZ48" s="36">
        <f>IRRm(XBY42:XDX42)</f>
        <v>1.0999999999999999</v>
      </c>
      <c r="XCA48" s="36"/>
      <c r="XCB48" s="36"/>
      <c r="XCC48" s="27" t="e">
        <f>IRR(XCC42:XEB42)</f>
        <v>#NUM!</v>
      </c>
      <c r="XCD48" s="36">
        <f>IRRm(XCC42:XEB42)</f>
        <v>1.0999999999999999</v>
      </c>
      <c r="XCE48" s="36"/>
      <c r="XCF48" s="36"/>
      <c r="XCG48" s="27" t="e">
        <f>IRR(XCG42:XEF42)</f>
        <v>#NUM!</v>
      </c>
      <c r="XCH48" s="36">
        <f>IRRm(XCG42:XEF42)</f>
        <v>1.0999999999999999</v>
      </c>
      <c r="XCI48" s="36"/>
      <c r="XCJ48" s="36"/>
      <c r="XCK48" s="27" t="e">
        <f>IRR(XCK42:XEJ42)</f>
        <v>#NUM!</v>
      </c>
      <c r="XCL48" s="36">
        <f>IRRm(XCK42:XEJ42)</f>
        <v>1.0999999999999999</v>
      </c>
      <c r="XCM48" s="36"/>
      <c r="XCN48" s="36"/>
      <c r="XCO48" s="27" t="e">
        <f>IRR(XCO42:XEN42)</f>
        <v>#NUM!</v>
      </c>
      <c r="XCP48" s="36">
        <f>IRRm(XCO42:XEN42)</f>
        <v>1.0999999999999999</v>
      </c>
      <c r="XCQ48" s="36"/>
      <c r="XCR48" s="36"/>
      <c r="XCS48" s="27" t="e">
        <f>IRR(XCS42:XER42)</f>
        <v>#NUM!</v>
      </c>
      <c r="XCT48" s="36">
        <f>IRRm(XCS42:XER42)</f>
        <v>1.0999999999999999</v>
      </c>
      <c r="XCU48" s="36"/>
      <c r="XCV48" s="36"/>
      <c r="XCW48" s="27" t="e">
        <f>IRR(XCW42:XEV42)</f>
        <v>#NUM!</v>
      </c>
      <c r="XCX48" s="36">
        <f>IRRm(XCW42:XEV42)</f>
        <v>1.0999999999999999</v>
      </c>
      <c r="XCY48" s="36"/>
      <c r="XCZ48" s="36"/>
      <c r="XDA48" s="27" t="e">
        <f>IRR(XDA42:XEZ42)</f>
        <v>#NUM!</v>
      </c>
      <c r="XDB48" s="36">
        <f>IRRm(XDA42:XEZ42)</f>
        <v>1.0999999999999999</v>
      </c>
      <c r="XDC48" s="36"/>
      <c r="XDD48" s="36"/>
      <c r="XDE48" s="27" t="e">
        <f>IRR(XDE42:XFD42)</f>
        <v>#NUM!</v>
      </c>
      <c r="XDF48" s="36">
        <f>IRRm(XDE42:XFD42)</f>
        <v>1.0999999999999999</v>
      </c>
      <c r="XDG48" s="36"/>
      <c r="XDH48" s="36"/>
      <c r="XDI48" s="27" t="e">
        <f>IRR(#REF!)</f>
        <v>#REF!</v>
      </c>
      <c r="XDJ48" s="36" t="e">
        <f>IRRm(#REF!)</f>
        <v>#VALUE!</v>
      </c>
      <c r="XDK48" s="36"/>
      <c r="XDL48" s="36"/>
      <c r="XDM48" s="27" t="e">
        <f>IRR(#REF!)</f>
        <v>#REF!</v>
      </c>
      <c r="XDN48" s="36" t="e">
        <f>IRRm(#REF!)</f>
        <v>#VALUE!</v>
      </c>
      <c r="XDO48" s="36"/>
      <c r="XDP48" s="36"/>
      <c r="XDQ48" s="27" t="e">
        <f>IRR(#REF!)</f>
        <v>#REF!</v>
      </c>
      <c r="XDR48" s="36" t="e">
        <f>IRRm(#REF!)</f>
        <v>#VALUE!</v>
      </c>
      <c r="XDS48" s="36"/>
      <c r="XDT48" s="36"/>
      <c r="XDU48" s="27" t="e">
        <f>IRR(#REF!)</f>
        <v>#REF!</v>
      </c>
      <c r="XDV48" s="36" t="e">
        <f>IRRm(#REF!)</f>
        <v>#VALUE!</v>
      </c>
      <c r="XDW48" s="36"/>
      <c r="XDX48" s="36"/>
      <c r="XDY48" s="27" t="e">
        <f>IRR(#REF!)</f>
        <v>#REF!</v>
      </c>
      <c r="XDZ48" s="36" t="e">
        <f>IRRm(#REF!)</f>
        <v>#VALUE!</v>
      </c>
      <c r="XEA48" s="36"/>
      <c r="XEB48" s="36"/>
      <c r="XEC48" s="27" t="e">
        <f>IRR(#REF!)</f>
        <v>#REF!</v>
      </c>
      <c r="XED48" s="36" t="e">
        <f>IRRm(#REF!)</f>
        <v>#VALUE!</v>
      </c>
      <c r="XEE48" s="36"/>
      <c r="XEF48" s="36"/>
      <c r="XEG48" s="27" t="e">
        <f>IRR(#REF!)</f>
        <v>#REF!</v>
      </c>
      <c r="XEH48" s="36" t="e">
        <f>IRRm(#REF!)</f>
        <v>#VALUE!</v>
      </c>
      <c r="XEI48" s="36"/>
      <c r="XEJ48" s="36"/>
      <c r="XEK48" s="27" t="e">
        <f>IRR(#REF!)</f>
        <v>#REF!</v>
      </c>
      <c r="XEL48" s="36" t="e">
        <f>IRRm(#REF!)</f>
        <v>#VALUE!</v>
      </c>
      <c r="XEM48" s="36"/>
      <c r="XEN48" s="36"/>
      <c r="XEO48" s="27" t="e">
        <f>IRR(#REF!)</f>
        <v>#REF!</v>
      </c>
      <c r="XEP48" s="36" t="e">
        <f>IRRm(#REF!)</f>
        <v>#VALUE!</v>
      </c>
      <c r="XEQ48" s="36"/>
      <c r="XER48" s="36"/>
      <c r="XES48" s="27" t="e">
        <f>IRR(#REF!)</f>
        <v>#REF!</v>
      </c>
      <c r="XET48" s="36" t="e">
        <f>IRRm(#REF!)</f>
        <v>#VALUE!</v>
      </c>
      <c r="XEU48" s="36"/>
      <c r="XEV48" s="36"/>
      <c r="XEW48" s="27" t="e">
        <f>IRR(#REF!)</f>
        <v>#REF!</v>
      </c>
      <c r="XEX48" s="36" t="e">
        <f>IRRm(#REF!)</f>
        <v>#VALUE!</v>
      </c>
      <c r="XEY48" s="36"/>
      <c r="XEZ48" s="36"/>
      <c r="XFA48" s="27" t="e">
        <f>IRR(#REF!)</f>
        <v>#REF!</v>
      </c>
      <c r="XFB48" s="36" t="e">
        <f>IRRm(#REF!)</f>
        <v>#VALUE!</v>
      </c>
      <c r="XFC48" s="36"/>
      <c r="XFD48" s="36"/>
    </row>
    <row r="49" spans="1:53" x14ac:dyDescent="0.25">
      <c r="A49" s="26" t="s">
        <v>1</v>
      </c>
      <c r="B49" s="22">
        <f>IRRm(B43:BA43)</f>
        <v>0.2727739334106446</v>
      </c>
      <c r="C49" s="22"/>
      <c r="D49" s="22"/>
      <c r="E49" s="22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</row>
    <row r="50" spans="1:53" x14ac:dyDescent="0.25">
      <c r="A50" s="26" t="s">
        <v>57</v>
      </c>
      <c r="B50" s="28">
        <f>(SUM(C43:BA43))/(-B43)</f>
        <v>14.556426707581899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</row>
    <row r="51" spans="1:53" x14ac:dyDescent="0.25">
      <c r="A51" s="26" t="s">
        <v>70</v>
      </c>
      <c r="B51" s="38">
        <f>B47*((1/B46)-(1/(B46*(1+B46)^50)))^(-1)</f>
        <v>2417439398.7043529</v>
      </c>
      <c r="C51" s="38">
        <f>C47*((1/C46)-(1/(C46*(1+C46)^50)))^(-1)</f>
        <v>4059096785.1528254</v>
      </c>
      <c r="D51" s="38">
        <f>D47*((1/D46)-(1/(D46*(1+D46)^50)))^(-1)</f>
        <v>5529116067.5577726</v>
      </c>
      <c r="E51" s="38">
        <f>E47*((1/E46)-(1/(E46*(1+E46)^50)))^(-1)</f>
        <v>6516549545.6685495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</row>
    <row r="52" spans="1:53" x14ac:dyDescent="0.25">
      <c r="A52" s="26" t="s">
        <v>70</v>
      </c>
      <c r="B52" s="38">
        <f>ROUND(B51,-6)</f>
        <v>2417000000</v>
      </c>
      <c r="C52" s="38">
        <f t="shared" ref="C52:E52" si="22">ROUND(C51,-6)</f>
        <v>4059000000</v>
      </c>
      <c r="D52" s="38">
        <f t="shared" si="22"/>
        <v>5529000000</v>
      </c>
      <c r="E52" s="38">
        <f t="shared" si="22"/>
        <v>6517000000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</row>
    <row r="53" spans="1:53" x14ac:dyDescent="0.25">
      <c r="B53" s="5"/>
    </row>
    <row r="54" spans="1:53" x14ac:dyDescent="0.25">
      <c r="B54" s="15"/>
    </row>
    <row r="55" spans="1:53" x14ac:dyDescent="0.25">
      <c r="A55" s="39" t="s">
        <v>79</v>
      </c>
      <c r="B55" s="35">
        <f>SUM(W4:AH4)</f>
        <v>24999999999.999996</v>
      </c>
    </row>
    <row r="56" spans="1:53" x14ac:dyDescent="0.25">
      <c r="A56" s="39" t="s">
        <v>80</v>
      </c>
      <c r="B56" s="35">
        <f>B55/4</f>
        <v>6249999999.999999</v>
      </c>
    </row>
  </sheetData>
  <scenarios current="0" show="0">
    <scenario name=" njon" count="1" user="Autor" comment="Autor: Autor dne 28.04.2016_x000a_Autor změny: Autor dne 28.04.2016">
      <inputCells r="B46" val="0,1" numFmtId="9"/>
    </scenario>
  </scenarios>
  <mergeCells count="2">
    <mergeCell ref="C2:E2"/>
    <mergeCell ref="F2:BA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BC8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50" sqref="B50"/>
    </sheetView>
  </sheetViews>
  <sheetFormatPr defaultRowHeight="15" x14ac:dyDescent="0.25"/>
  <cols>
    <col min="1" max="1" width="77.140625" customWidth="1"/>
    <col min="2" max="2" width="29" customWidth="1"/>
    <col min="3" max="53" width="25.7109375" customWidth="1"/>
    <col min="54" max="55" width="13.7109375" bestFit="1" customWidth="1"/>
  </cols>
  <sheetData>
    <row r="1" spans="1:55" x14ac:dyDescent="0.25">
      <c r="A1" s="1" t="s">
        <v>2</v>
      </c>
      <c r="B1" s="1">
        <v>2001</v>
      </c>
      <c r="C1" s="1">
        <v>2002</v>
      </c>
      <c r="D1" s="1">
        <v>2003</v>
      </c>
      <c r="E1" s="1">
        <v>2004</v>
      </c>
      <c r="F1" s="1">
        <v>2005</v>
      </c>
      <c r="G1" s="1">
        <v>2006</v>
      </c>
      <c r="H1" s="1">
        <v>2007</v>
      </c>
      <c r="I1" s="1">
        <v>2008</v>
      </c>
      <c r="J1" s="1">
        <v>2009</v>
      </c>
      <c r="K1" s="1">
        <v>2010</v>
      </c>
      <c r="L1" s="1">
        <v>2011</v>
      </c>
      <c r="M1" s="1">
        <v>2012</v>
      </c>
      <c r="N1" s="1">
        <v>2013</v>
      </c>
      <c r="O1" s="1">
        <v>2014</v>
      </c>
      <c r="P1" s="1">
        <v>2015</v>
      </c>
      <c r="Q1" s="1">
        <v>2016</v>
      </c>
      <c r="R1" s="1">
        <v>2017</v>
      </c>
      <c r="S1" s="1">
        <v>2018</v>
      </c>
      <c r="T1" s="1">
        <v>2019</v>
      </c>
      <c r="U1" s="1">
        <v>2020</v>
      </c>
      <c r="V1" s="1">
        <v>2021</v>
      </c>
      <c r="W1" s="1">
        <v>2022</v>
      </c>
      <c r="X1" s="1">
        <v>2023</v>
      </c>
      <c r="Y1" s="1">
        <v>2024</v>
      </c>
      <c r="Z1" s="1">
        <v>2025</v>
      </c>
      <c r="AA1" s="1">
        <v>2026</v>
      </c>
      <c r="AB1" s="1">
        <v>2027</v>
      </c>
      <c r="AC1" s="1">
        <v>2028</v>
      </c>
      <c r="AD1" s="1">
        <v>2029</v>
      </c>
      <c r="AE1" s="1">
        <v>2030</v>
      </c>
      <c r="AF1" s="1">
        <v>2031</v>
      </c>
      <c r="AG1" s="1">
        <v>2032</v>
      </c>
      <c r="AH1" s="1">
        <v>2033</v>
      </c>
      <c r="AI1" s="1">
        <v>2034</v>
      </c>
      <c r="AJ1" s="1">
        <v>2035</v>
      </c>
      <c r="AK1" s="1">
        <v>2036</v>
      </c>
      <c r="AL1" s="1">
        <v>2037</v>
      </c>
      <c r="AM1" s="1">
        <v>2038</v>
      </c>
      <c r="AN1" s="1">
        <v>2039</v>
      </c>
      <c r="AO1" s="1">
        <v>2040</v>
      </c>
      <c r="AP1" s="1">
        <v>2041</v>
      </c>
      <c r="AQ1" s="1">
        <v>2042</v>
      </c>
      <c r="AR1" s="1">
        <v>2043</v>
      </c>
      <c r="AS1" s="1">
        <v>2044</v>
      </c>
      <c r="AT1" s="1">
        <v>2045</v>
      </c>
      <c r="AU1" s="1">
        <v>2046</v>
      </c>
      <c r="AV1" s="1">
        <v>2047</v>
      </c>
      <c r="AW1" s="1">
        <v>2048</v>
      </c>
      <c r="AX1" s="1">
        <v>2049</v>
      </c>
      <c r="AY1" s="1">
        <v>2050</v>
      </c>
      <c r="AZ1" s="1">
        <v>2051</v>
      </c>
      <c r="BA1" s="1">
        <v>2052</v>
      </c>
    </row>
    <row r="2" spans="1:55" x14ac:dyDescent="0.25">
      <c r="A2" s="1" t="s">
        <v>5</v>
      </c>
      <c r="B2" s="1" t="s">
        <v>42</v>
      </c>
      <c r="C2" s="29" t="s">
        <v>3</v>
      </c>
      <c r="D2" s="29"/>
      <c r="E2" s="29" t="s">
        <v>4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</row>
    <row r="3" spans="1:55" x14ac:dyDescent="0.25">
      <c r="A3" s="6" t="s">
        <v>71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5" x14ac:dyDescent="0.25">
      <c r="A4" s="1" t="s">
        <v>81</v>
      </c>
      <c r="B4" s="35">
        <v>98000000000</v>
      </c>
      <c r="C4" s="35">
        <v>0</v>
      </c>
      <c r="D4" s="35">
        <v>0</v>
      </c>
      <c r="E4" s="35">
        <v>0</v>
      </c>
      <c r="F4" s="35">
        <v>0</v>
      </c>
      <c r="G4" s="35">
        <v>0</v>
      </c>
      <c r="H4" s="35">
        <f>4500000000/9</f>
        <v>500000000</v>
      </c>
      <c r="I4" s="35">
        <f t="shared" ref="I4:P4" si="0">4500000000/9</f>
        <v>500000000</v>
      </c>
      <c r="J4" s="35">
        <f t="shared" si="0"/>
        <v>500000000</v>
      </c>
      <c r="K4" s="35">
        <f t="shared" si="0"/>
        <v>500000000</v>
      </c>
      <c r="L4" s="35">
        <f t="shared" si="0"/>
        <v>500000000</v>
      </c>
      <c r="M4" s="35">
        <f t="shared" si="0"/>
        <v>500000000</v>
      </c>
      <c r="N4" s="35">
        <f t="shared" si="0"/>
        <v>500000000</v>
      </c>
      <c r="O4" s="35">
        <f t="shared" si="0"/>
        <v>500000000</v>
      </c>
      <c r="P4" s="35">
        <f t="shared" si="0"/>
        <v>500000000</v>
      </c>
      <c r="Q4" s="35"/>
      <c r="R4" s="35"/>
      <c r="S4" s="35"/>
      <c r="T4" s="35"/>
      <c r="U4" s="35"/>
      <c r="V4" s="35"/>
      <c r="W4" s="35"/>
      <c r="X4" s="35"/>
      <c r="Y4" s="35"/>
      <c r="Z4" s="35">
        <f>500000000</f>
        <v>500000000</v>
      </c>
      <c r="AA4" s="35"/>
      <c r="AB4" s="35"/>
      <c r="AC4" s="35"/>
      <c r="AD4" s="35"/>
      <c r="AE4" s="35"/>
      <c r="AF4" s="35"/>
      <c r="AG4" s="35"/>
      <c r="AH4" s="35"/>
      <c r="AI4" s="35"/>
      <c r="AJ4" s="35">
        <f t="shared" ref="AJ4:AS4" si="1">$B$59/10</f>
        <v>491666666.66666663</v>
      </c>
      <c r="AK4" s="35">
        <f t="shared" si="1"/>
        <v>491666666.66666663</v>
      </c>
      <c r="AL4" s="35">
        <f t="shared" si="1"/>
        <v>491666666.66666663</v>
      </c>
      <c r="AM4" s="35">
        <f t="shared" si="1"/>
        <v>491666666.66666663</v>
      </c>
      <c r="AN4" s="35">
        <f t="shared" si="1"/>
        <v>491666666.66666663</v>
      </c>
      <c r="AO4" s="35">
        <f t="shared" si="1"/>
        <v>491666666.66666663</v>
      </c>
      <c r="AP4" s="35">
        <f t="shared" si="1"/>
        <v>491666666.66666663</v>
      </c>
      <c r="AQ4" s="35">
        <f t="shared" si="1"/>
        <v>491666666.66666663</v>
      </c>
      <c r="AR4" s="35">
        <f t="shared" si="1"/>
        <v>491666666.66666663</v>
      </c>
      <c r="AS4" s="35">
        <f t="shared" si="1"/>
        <v>491666666.66666663</v>
      </c>
      <c r="AT4" s="35"/>
      <c r="AU4" s="35"/>
      <c r="AV4" s="35"/>
      <c r="AW4" s="35"/>
      <c r="AX4" s="35"/>
      <c r="AY4" s="35"/>
      <c r="AZ4" s="35"/>
      <c r="BA4" s="35"/>
      <c r="BB4" s="5"/>
    </row>
    <row r="5" spans="1:55" x14ac:dyDescent="0.25">
      <c r="A5" s="2" t="s">
        <v>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5"/>
    </row>
    <row r="6" spans="1:55" x14ac:dyDescent="0.25">
      <c r="A6" s="1" t="s">
        <v>82</v>
      </c>
      <c r="B6" s="35"/>
      <c r="C6" s="35">
        <f>$B$4/51</f>
        <v>1921568627.4509804</v>
      </c>
      <c r="D6" s="35">
        <f t="shared" ref="D6:BA6" si="2">$B$4/51</f>
        <v>1921568627.4509804</v>
      </c>
      <c r="E6" s="35">
        <f t="shared" si="2"/>
        <v>1921568627.4509804</v>
      </c>
      <c r="F6" s="35">
        <f t="shared" si="2"/>
        <v>1921568627.4509804</v>
      </c>
      <c r="G6" s="35">
        <f t="shared" si="2"/>
        <v>1921568627.4509804</v>
      </c>
      <c r="H6" s="35">
        <f t="shared" si="2"/>
        <v>1921568627.4509804</v>
      </c>
      <c r="I6" s="35">
        <f t="shared" si="2"/>
        <v>1921568627.4509804</v>
      </c>
      <c r="J6" s="35">
        <f t="shared" si="2"/>
        <v>1921568627.4509804</v>
      </c>
      <c r="K6" s="35">
        <f t="shared" si="2"/>
        <v>1921568627.4509804</v>
      </c>
      <c r="L6" s="35">
        <f t="shared" si="2"/>
        <v>1921568627.4509804</v>
      </c>
      <c r="M6" s="35">
        <f t="shared" si="2"/>
        <v>1921568627.4509804</v>
      </c>
      <c r="N6" s="35">
        <f t="shared" si="2"/>
        <v>1921568627.4509804</v>
      </c>
      <c r="O6" s="35">
        <f t="shared" si="2"/>
        <v>1921568627.4509804</v>
      </c>
      <c r="P6" s="35">
        <f t="shared" si="2"/>
        <v>1921568627.4509804</v>
      </c>
      <c r="Q6" s="35">
        <f t="shared" si="2"/>
        <v>1921568627.4509804</v>
      </c>
      <c r="R6" s="35">
        <f t="shared" si="2"/>
        <v>1921568627.4509804</v>
      </c>
      <c r="S6" s="35">
        <f t="shared" si="2"/>
        <v>1921568627.4509804</v>
      </c>
      <c r="T6" s="35">
        <f t="shared" si="2"/>
        <v>1921568627.4509804</v>
      </c>
      <c r="U6" s="35">
        <f t="shared" si="2"/>
        <v>1921568627.4509804</v>
      </c>
      <c r="V6" s="35">
        <f t="shared" si="2"/>
        <v>1921568627.4509804</v>
      </c>
      <c r="W6" s="35">
        <f t="shared" si="2"/>
        <v>1921568627.4509804</v>
      </c>
      <c r="X6" s="35">
        <f t="shared" si="2"/>
        <v>1921568627.4509804</v>
      </c>
      <c r="Y6" s="35">
        <f t="shared" si="2"/>
        <v>1921568627.4509804</v>
      </c>
      <c r="Z6" s="35">
        <f t="shared" si="2"/>
        <v>1921568627.4509804</v>
      </c>
      <c r="AA6" s="35">
        <f t="shared" si="2"/>
        <v>1921568627.4509804</v>
      </c>
      <c r="AB6" s="35">
        <f t="shared" si="2"/>
        <v>1921568627.4509804</v>
      </c>
      <c r="AC6" s="35">
        <f t="shared" si="2"/>
        <v>1921568627.4509804</v>
      </c>
      <c r="AD6" s="35">
        <f t="shared" si="2"/>
        <v>1921568627.4509804</v>
      </c>
      <c r="AE6" s="35">
        <f t="shared" si="2"/>
        <v>1921568627.4509804</v>
      </c>
      <c r="AF6" s="35">
        <f t="shared" si="2"/>
        <v>1921568627.4509804</v>
      </c>
      <c r="AG6" s="35">
        <f t="shared" si="2"/>
        <v>1921568627.4509804</v>
      </c>
      <c r="AH6" s="35">
        <f t="shared" si="2"/>
        <v>1921568627.4509804</v>
      </c>
      <c r="AI6" s="35">
        <f t="shared" si="2"/>
        <v>1921568627.4509804</v>
      </c>
      <c r="AJ6" s="35">
        <f t="shared" si="2"/>
        <v>1921568627.4509804</v>
      </c>
      <c r="AK6" s="35">
        <f t="shared" si="2"/>
        <v>1921568627.4509804</v>
      </c>
      <c r="AL6" s="35">
        <f t="shared" si="2"/>
        <v>1921568627.4509804</v>
      </c>
      <c r="AM6" s="35">
        <f t="shared" si="2"/>
        <v>1921568627.4509804</v>
      </c>
      <c r="AN6" s="35">
        <f t="shared" si="2"/>
        <v>1921568627.4509804</v>
      </c>
      <c r="AO6" s="35">
        <f t="shared" si="2"/>
        <v>1921568627.4509804</v>
      </c>
      <c r="AP6" s="35">
        <f t="shared" si="2"/>
        <v>1921568627.4509804</v>
      </c>
      <c r="AQ6" s="35">
        <f t="shared" si="2"/>
        <v>1921568627.4509804</v>
      </c>
      <c r="AR6" s="35">
        <f t="shared" si="2"/>
        <v>1921568627.4509804</v>
      </c>
      <c r="AS6" s="35">
        <f t="shared" si="2"/>
        <v>1921568627.4509804</v>
      </c>
      <c r="AT6" s="35">
        <f t="shared" si="2"/>
        <v>1921568627.4509804</v>
      </c>
      <c r="AU6" s="35">
        <f t="shared" si="2"/>
        <v>1921568627.4509804</v>
      </c>
      <c r="AV6" s="35">
        <f t="shared" si="2"/>
        <v>1921568627.4509804</v>
      </c>
      <c r="AW6" s="35">
        <f t="shared" si="2"/>
        <v>1921568627.4509804</v>
      </c>
      <c r="AX6" s="35">
        <f t="shared" si="2"/>
        <v>1921568627.4509804</v>
      </c>
      <c r="AY6" s="35">
        <f t="shared" si="2"/>
        <v>1921568627.4509804</v>
      </c>
      <c r="AZ6" s="35">
        <f t="shared" si="2"/>
        <v>1921568627.4509804</v>
      </c>
      <c r="BA6" s="35">
        <f t="shared" si="2"/>
        <v>1921568627.4509804</v>
      </c>
      <c r="BB6" s="5"/>
    </row>
    <row r="7" spans="1:55" x14ac:dyDescent="0.25">
      <c r="A7" s="1" t="s">
        <v>11</v>
      </c>
      <c r="B7" s="35"/>
      <c r="C7" s="35"/>
      <c r="D7" s="35"/>
      <c r="E7" s="35"/>
      <c r="F7" s="35"/>
      <c r="G7" s="35"/>
      <c r="H7" s="35"/>
      <c r="I7" s="35">
        <f>($H$4/27)</f>
        <v>18518518.518518519</v>
      </c>
      <c r="J7" s="35">
        <f>I7+($I$4/26)</f>
        <v>37749287.749287754</v>
      </c>
      <c r="K7" s="35">
        <f>J7+($J$4/25)</f>
        <v>57749287.749287754</v>
      </c>
      <c r="L7" s="35">
        <f>K7+($K$4/24)</f>
        <v>78582621.082621083</v>
      </c>
      <c r="M7" s="35">
        <f>L7+($L$4/23)</f>
        <v>100321751.51740369</v>
      </c>
      <c r="N7" s="35">
        <f>M7+($M$4/22)</f>
        <v>123049024.24467641</v>
      </c>
      <c r="O7" s="35">
        <f>N7+($N$4/21)</f>
        <v>146858548.05420023</v>
      </c>
      <c r="P7" s="35">
        <f>O7+($O$4/20)</f>
        <v>171858548.05420023</v>
      </c>
      <c r="Q7" s="35">
        <f>P7+($P$4/19)</f>
        <v>198174337.52788445</v>
      </c>
      <c r="R7" s="35">
        <f>Q7</f>
        <v>198174337.52788445</v>
      </c>
      <c r="S7" s="35">
        <f t="shared" ref="S7:AI7" si="3">R7</f>
        <v>198174337.52788445</v>
      </c>
      <c r="T7" s="35">
        <f t="shared" si="3"/>
        <v>198174337.52788445</v>
      </c>
      <c r="U7" s="35">
        <f t="shared" si="3"/>
        <v>198174337.52788445</v>
      </c>
      <c r="V7" s="35">
        <f t="shared" si="3"/>
        <v>198174337.52788445</v>
      </c>
      <c r="W7" s="35">
        <f t="shared" si="3"/>
        <v>198174337.52788445</v>
      </c>
      <c r="X7" s="35">
        <f t="shared" si="3"/>
        <v>198174337.52788445</v>
      </c>
      <c r="Y7" s="35">
        <f t="shared" si="3"/>
        <v>198174337.52788445</v>
      </c>
      <c r="Z7" s="35">
        <f t="shared" si="3"/>
        <v>198174337.52788445</v>
      </c>
      <c r="AA7" s="35">
        <f>Z7+($Z$4/9)</f>
        <v>253729893.08344001</v>
      </c>
      <c r="AB7" s="35">
        <f t="shared" si="3"/>
        <v>253729893.08344001</v>
      </c>
      <c r="AC7" s="35">
        <f t="shared" si="3"/>
        <v>253729893.08344001</v>
      </c>
      <c r="AD7" s="35">
        <f t="shared" si="3"/>
        <v>253729893.08344001</v>
      </c>
      <c r="AE7" s="35">
        <f t="shared" si="3"/>
        <v>253729893.08344001</v>
      </c>
      <c r="AF7" s="35">
        <f t="shared" si="3"/>
        <v>253729893.08344001</v>
      </c>
      <c r="AG7" s="35">
        <f t="shared" si="3"/>
        <v>253729893.08344001</v>
      </c>
      <c r="AH7" s="35">
        <f t="shared" si="3"/>
        <v>253729893.08344001</v>
      </c>
      <c r="AI7" s="35">
        <f t="shared" si="3"/>
        <v>253729893.08344001</v>
      </c>
      <c r="AJ7" s="35">
        <v>0</v>
      </c>
      <c r="AK7" s="35">
        <f>($AJ$4/17)</f>
        <v>28921568.627450977</v>
      </c>
      <c r="AL7" s="35">
        <f>AK7+($AK$4/16)</f>
        <v>59650735.294117644</v>
      </c>
      <c r="AM7" s="35">
        <f>AL7+($AL$4/15)</f>
        <v>92428513.071895421</v>
      </c>
      <c r="AN7" s="35">
        <f>AM7+($AM$4/14)</f>
        <v>127547560.69094303</v>
      </c>
      <c r="AO7" s="35">
        <f>AN7+($AN$4/13)</f>
        <v>165368073.51145583</v>
      </c>
      <c r="AP7" s="35">
        <f>AO7+($AO$4/12)</f>
        <v>206340295.73367804</v>
      </c>
      <c r="AQ7" s="35">
        <f>AP7+($AP$4/11)</f>
        <v>251037265.43064773</v>
      </c>
      <c r="AR7" s="35">
        <f>AQ7+($AQ$4/10)</f>
        <v>300203932.09731442</v>
      </c>
      <c r="AS7" s="35">
        <f>AR7+($AR$4/9)</f>
        <v>354833561.72694403</v>
      </c>
      <c r="AT7" s="35">
        <f>AS7+($AS$4/8)</f>
        <v>416291895.06027734</v>
      </c>
      <c r="AU7" s="35">
        <f>AT7</f>
        <v>416291895.06027734</v>
      </c>
      <c r="AV7" s="35">
        <f t="shared" ref="AV7:BA7" si="4">AU7</f>
        <v>416291895.06027734</v>
      </c>
      <c r="AW7" s="35">
        <f t="shared" si="4"/>
        <v>416291895.06027734</v>
      </c>
      <c r="AX7" s="35">
        <f t="shared" si="4"/>
        <v>416291895.06027734</v>
      </c>
      <c r="AY7" s="35">
        <f t="shared" si="4"/>
        <v>416291895.06027734</v>
      </c>
      <c r="AZ7" s="35">
        <f t="shared" si="4"/>
        <v>416291895.06027734</v>
      </c>
      <c r="BA7" s="35">
        <f t="shared" si="4"/>
        <v>416291895.06027734</v>
      </c>
      <c r="BB7" s="5"/>
      <c r="BC7" s="5"/>
    </row>
    <row r="8" spans="1:55" x14ac:dyDescent="0.25">
      <c r="A8" s="1" t="s">
        <v>7</v>
      </c>
      <c r="B8" s="35"/>
      <c r="C8" s="35">
        <f>C6+C7</f>
        <v>1921568627.4509804</v>
      </c>
      <c r="D8" s="35">
        <f t="shared" ref="D8:BA8" si="5">D6+D7</f>
        <v>1921568627.4509804</v>
      </c>
      <c r="E8" s="35">
        <f t="shared" si="5"/>
        <v>1921568627.4509804</v>
      </c>
      <c r="F8" s="35">
        <f t="shared" si="5"/>
        <v>1921568627.4509804</v>
      </c>
      <c r="G8" s="35">
        <f t="shared" si="5"/>
        <v>1921568627.4509804</v>
      </c>
      <c r="H8" s="35">
        <f t="shared" si="5"/>
        <v>1921568627.4509804</v>
      </c>
      <c r="I8" s="35">
        <f t="shared" si="5"/>
        <v>1940087145.9694989</v>
      </c>
      <c r="J8" s="35">
        <f t="shared" si="5"/>
        <v>1959317915.2002683</v>
      </c>
      <c r="K8" s="35">
        <f t="shared" si="5"/>
        <v>1979317915.2002683</v>
      </c>
      <c r="L8" s="35">
        <f t="shared" si="5"/>
        <v>2000151248.5336015</v>
      </c>
      <c r="M8" s="35">
        <f t="shared" si="5"/>
        <v>2021890378.968384</v>
      </c>
      <c r="N8" s="35">
        <f t="shared" si="5"/>
        <v>2044617651.6956568</v>
      </c>
      <c r="O8" s="35">
        <f t="shared" si="5"/>
        <v>2068427175.5051806</v>
      </c>
      <c r="P8" s="35">
        <f t="shared" si="5"/>
        <v>2093427175.5051806</v>
      </c>
      <c r="Q8" s="35">
        <f t="shared" si="5"/>
        <v>2119742964.9788649</v>
      </c>
      <c r="R8" s="35">
        <f t="shared" si="5"/>
        <v>2119742964.9788649</v>
      </c>
      <c r="S8" s="35">
        <f t="shared" si="5"/>
        <v>2119742964.9788649</v>
      </c>
      <c r="T8" s="35">
        <f t="shared" si="5"/>
        <v>2119742964.9788649</v>
      </c>
      <c r="U8" s="35">
        <f t="shared" si="5"/>
        <v>2119742964.9788649</v>
      </c>
      <c r="V8" s="35">
        <f t="shared" si="5"/>
        <v>2119742964.9788649</v>
      </c>
      <c r="W8" s="35">
        <f t="shared" si="5"/>
        <v>2119742964.9788649</v>
      </c>
      <c r="X8" s="35">
        <f t="shared" si="5"/>
        <v>2119742964.9788649</v>
      </c>
      <c r="Y8" s="35">
        <f t="shared" si="5"/>
        <v>2119742964.9788649</v>
      </c>
      <c r="Z8" s="35">
        <f t="shared" si="5"/>
        <v>2119742964.9788649</v>
      </c>
      <c r="AA8" s="35">
        <f t="shared" si="5"/>
        <v>2175298520.5344205</v>
      </c>
      <c r="AB8" s="35">
        <f t="shared" si="5"/>
        <v>2175298520.5344205</v>
      </c>
      <c r="AC8" s="35">
        <f t="shared" si="5"/>
        <v>2175298520.5344205</v>
      </c>
      <c r="AD8" s="35">
        <f t="shared" si="5"/>
        <v>2175298520.5344205</v>
      </c>
      <c r="AE8" s="35">
        <f t="shared" si="5"/>
        <v>2175298520.5344205</v>
      </c>
      <c r="AF8" s="35">
        <f t="shared" si="5"/>
        <v>2175298520.5344205</v>
      </c>
      <c r="AG8" s="35">
        <f t="shared" si="5"/>
        <v>2175298520.5344205</v>
      </c>
      <c r="AH8" s="35">
        <f t="shared" si="5"/>
        <v>2175298520.5344205</v>
      </c>
      <c r="AI8" s="35">
        <f t="shared" si="5"/>
        <v>2175298520.5344205</v>
      </c>
      <c r="AJ8" s="35">
        <f t="shared" si="5"/>
        <v>1921568627.4509804</v>
      </c>
      <c r="AK8" s="35">
        <f t="shared" si="5"/>
        <v>1950490196.0784314</v>
      </c>
      <c r="AL8" s="35">
        <f t="shared" si="5"/>
        <v>1981219362.7450981</v>
      </c>
      <c r="AM8" s="35">
        <f t="shared" si="5"/>
        <v>2013997140.5228758</v>
      </c>
      <c r="AN8" s="35">
        <f t="shared" si="5"/>
        <v>2049116188.1419234</v>
      </c>
      <c r="AO8" s="35">
        <f t="shared" si="5"/>
        <v>2086936700.9624362</v>
      </c>
      <c r="AP8" s="35">
        <f t="shared" si="5"/>
        <v>2127908923.1846585</v>
      </c>
      <c r="AQ8" s="35">
        <f t="shared" si="5"/>
        <v>2172605892.881628</v>
      </c>
      <c r="AR8" s="35">
        <f t="shared" si="5"/>
        <v>2221772559.548295</v>
      </c>
      <c r="AS8" s="35">
        <f t="shared" si="5"/>
        <v>2276402189.1779246</v>
      </c>
      <c r="AT8" s="35">
        <f t="shared" si="5"/>
        <v>2337860522.5112576</v>
      </c>
      <c r="AU8" s="35">
        <f t="shared" si="5"/>
        <v>2337860522.5112576</v>
      </c>
      <c r="AV8" s="35">
        <f t="shared" si="5"/>
        <v>2337860522.5112576</v>
      </c>
      <c r="AW8" s="35">
        <f t="shared" si="5"/>
        <v>2337860522.5112576</v>
      </c>
      <c r="AX8" s="35">
        <f t="shared" si="5"/>
        <v>2337860522.5112576</v>
      </c>
      <c r="AY8" s="35">
        <f t="shared" si="5"/>
        <v>2337860522.5112576</v>
      </c>
      <c r="AZ8" s="35">
        <f t="shared" si="5"/>
        <v>2337860522.5112576</v>
      </c>
      <c r="BA8" s="35">
        <f t="shared" si="5"/>
        <v>2337860522.5112576</v>
      </c>
      <c r="BB8" s="5"/>
    </row>
    <row r="9" spans="1:55" x14ac:dyDescent="0.25">
      <c r="A9" s="1" t="s">
        <v>13</v>
      </c>
      <c r="B9" s="35"/>
      <c r="C9" s="35">
        <f>B4-C8</f>
        <v>96078431372.549026</v>
      </c>
      <c r="D9" s="35">
        <f>(C9+D4)-D8</f>
        <v>94156862745.098053</v>
      </c>
      <c r="E9" s="35">
        <f>(D9+E4)-E8</f>
        <v>92235294117.647079</v>
      </c>
      <c r="F9" s="35">
        <f t="shared" ref="F9:BA9" si="6">(E9+F4)-F8</f>
        <v>90313725490.196106</v>
      </c>
      <c r="G9" s="35">
        <f t="shared" si="6"/>
        <v>88392156862.745132</v>
      </c>
      <c r="H9" s="35">
        <f t="shared" si="6"/>
        <v>86970588235.294159</v>
      </c>
      <c r="I9" s="35">
        <f t="shared" si="6"/>
        <v>85530501089.324661</v>
      </c>
      <c r="J9" s="35">
        <f t="shared" si="6"/>
        <v>84071183174.12439</v>
      </c>
      <c r="K9" s="35">
        <f t="shared" si="6"/>
        <v>82591865258.924118</v>
      </c>
      <c r="L9" s="35">
        <f t="shared" si="6"/>
        <v>81091714010.390518</v>
      </c>
      <c r="M9" s="35">
        <f t="shared" si="6"/>
        <v>79569823631.422134</v>
      </c>
      <c r="N9" s="35">
        <f t="shared" si="6"/>
        <v>78025205979.726471</v>
      </c>
      <c r="O9" s="35">
        <f t="shared" si="6"/>
        <v>76456778804.221283</v>
      </c>
      <c r="P9" s="35">
        <f t="shared" si="6"/>
        <v>74863351628.716095</v>
      </c>
      <c r="Q9" s="35">
        <f t="shared" si="6"/>
        <v>72743608663.737228</v>
      </c>
      <c r="R9" s="35">
        <f t="shared" si="6"/>
        <v>70623865698.758362</v>
      </c>
      <c r="S9" s="35">
        <f t="shared" si="6"/>
        <v>68504122733.779495</v>
      </c>
      <c r="T9" s="35">
        <f t="shared" si="6"/>
        <v>66384379768.800629</v>
      </c>
      <c r="U9" s="35">
        <f t="shared" si="6"/>
        <v>64264636803.821762</v>
      </c>
      <c r="V9" s="35">
        <f t="shared" si="6"/>
        <v>62144893838.842896</v>
      </c>
      <c r="W9" s="35">
        <f t="shared" si="6"/>
        <v>60025150873.864029</v>
      </c>
      <c r="X9" s="35">
        <f t="shared" si="6"/>
        <v>57905407908.885162</v>
      </c>
      <c r="Y9" s="35">
        <f t="shared" si="6"/>
        <v>55785664943.906296</v>
      </c>
      <c r="Z9" s="35">
        <f t="shared" si="6"/>
        <v>54165921978.927429</v>
      </c>
      <c r="AA9" s="35">
        <f t="shared" si="6"/>
        <v>51990623458.393005</v>
      </c>
      <c r="AB9" s="35">
        <f t="shared" si="6"/>
        <v>49815324937.858582</v>
      </c>
      <c r="AC9" s="35">
        <f t="shared" si="6"/>
        <v>47640026417.324158</v>
      </c>
      <c r="AD9" s="35">
        <f t="shared" si="6"/>
        <v>45464727896.789734</v>
      </c>
      <c r="AE9" s="35">
        <f t="shared" si="6"/>
        <v>43289429376.25531</v>
      </c>
      <c r="AF9" s="35">
        <f t="shared" si="6"/>
        <v>41114130855.720886</v>
      </c>
      <c r="AG9" s="35">
        <f t="shared" si="6"/>
        <v>38938832335.186462</v>
      </c>
      <c r="AH9" s="35">
        <f t="shared" si="6"/>
        <v>36763533814.652039</v>
      </c>
      <c r="AI9" s="35">
        <f t="shared" si="6"/>
        <v>34588235294.117615</v>
      </c>
      <c r="AJ9" s="35">
        <f t="shared" si="6"/>
        <v>33158333333.333298</v>
      </c>
      <c r="AK9" s="35">
        <f t="shared" si="6"/>
        <v>31699509803.921535</v>
      </c>
      <c r="AL9" s="35">
        <f t="shared" si="6"/>
        <v>30209957107.843105</v>
      </c>
      <c r="AM9" s="35">
        <f t="shared" si="6"/>
        <v>28687626633.986897</v>
      </c>
      <c r="AN9" s="35">
        <f t="shared" si="6"/>
        <v>27130177112.511642</v>
      </c>
      <c r="AO9" s="35">
        <f t="shared" si="6"/>
        <v>25534907078.215874</v>
      </c>
      <c r="AP9" s="35">
        <f t="shared" si="6"/>
        <v>23898664821.697884</v>
      </c>
      <c r="AQ9" s="35">
        <f t="shared" si="6"/>
        <v>22217725595.482925</v>
      </c>
      <c r="AR9" s="35">
        <f t="shared" si="6"/>
        <v>20487619702.601299</v>
      </c>
      <c r="AS9" s="35">
        <f t="shared" si="6"/>
        <v>18702884180.090042</v>
      </c>
      <c r="AT9" s="35">
        <f t="shared" si="6"/>
        <v>16365023657.578785</v>
      </c>
      <c r="AU9" s="35">
        <f t="shared" si="6"/>
        <v>14027163135.067528</v>
      </c>
      <c r="AV9" s="35">
        <f t="shared" si="6"/>
        <v>11689302612.556271</v>
      </c>
      <c r="AW9" s="35">
        <f t="shared" si="6"/>
        <v>9351442090.0450134</v>
      </c>
      <c r="AX9" s="35">
        <f t="shared" si="6"/>
        <v>7013581567.5337563</v>
      </c>
      <c r="AY9" s="35">
        <f t="shared" si="6"/>
        <v>4675721045.0224991</v>
      </c>
      <c r="AZ9" s="35">
        <f t="shared" si="6"/>
        <v>2337860522.5112414</v>
      </c>
      <c r="BA9" s="35">
        <f t="shared" si="6"/>
        <v>-1.621246337890625E-5</v>
      </c>
      <c r="BB9" s="5"/>
    </row>
    <row r="10" spans="1:55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5" x14ac:dyDescent="0.25">
      <c r="A11" s="6" t="s">
        <v>83</v>
      </c>
      <c r="B11" s="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5"/>
    </row>
    <row r="12" spans="1:55" x14ac:dyDescent="0.25">
      <c r="A12" s="1" t="s">
        <v>85</v>
      </c>
      <c r="B12" s="7"/>
      <c r="C12" s="35">
        <v>5830</v>
      </c>
      <c r="D12" s="35">
        <v>12117</v>
      </c>
      <c r="E12" s="35">
        <v>12577</v>
      </c>
      <c r="F12" s="35">
        <v>10945</v>
      </c>
      <c r="G12" s="35">
        <v>11878</v>
      </c>
      <c r="H12" s="35">
        <v>12217</v>
      </c>
      <c r="I12" s="35">
        <v>12055</v>
      </c>
      <c r="J12" s="35">
        <v>13204</v>
      </c>
      <c r="K12" s="35">
        <v>13628</v>
      </c>
      <c r="L12" s="35">
        <v>13836</v>
      </c>
      <c r="M12" s="35">
        <v>15058</v>
      </c>
      <c r="N12" s="35">
        <v>15034</v>
      </c>
      <c r="O12" s="35">
        <v>14928</v>
      </c>
      <c r="P12" s="35">
        <v>14154</v>
      </c>
      <c r="Q12" s="35">
        <f>(7500*2*1080)/1000</f>
        <v>16200</v>
      </c>
      <c r="R12" s="35">
        <f t="shared" ref="R12:BA12" si="7">(7500*2*1080)/1000</f>
        <v>16200</v>
      </c>
      <c r="S12" s="35">
        <f t="shared" si="7"/>
        <v>16200</v>
      </c>
      <c r="T12" s="35">
        <f t="shared" si="7"/>
        <v>16200</v>
      </c>
      <c r="U12" s="35">
        <f t="shared" si="7"/>
        <v>16200</v>
      </c>
      <c r="V12" s="35">
        <f t="shared" si="7"/>
        <v>16200</v>
      </c>
      <c r="W12" s="35">
        <f t="shared" si="7"/>
        <v>16200</v>
      </c>
      <c r="X12" s="35">
        <f t="shared" si="7"/>
        <v>16200</v>
      </c>
      <c r="Y12" s="35">
        <f t="shared" si="7"/>
        <v>16200</v>
      </c>
      <c r="Z12" s="35">
        <f t="shared" si="7"/>
        <v>16200</v>
      </c>
      <c r="AA12" s="35">
        <f t="shared" si="7"/>
        <v>16200</v>
      </c>
      <c r="AB12" s="35">
        <f t="shared" si="7"/>
        <v>16200</v>
      </c>
      <c r="AC12" s="35">
        <f t="shared" si="7"/>
        <v>16200</v>
      </c>
      <c r="AD12" s="35">
        <f t="shared" si="7"/>
        <v>16200</v>
      </c>
      <c r="AE12" s="35">
        <f t="shared" si="7"/>
        <v>16200</v>
      </c>
      <c r="AF12" s="35">
        <f t="shared" si="7"/>
        <v>16200</v>
      </c>
      <c r="AG12" s="35">
        <f t="shared" si="7"/>
        <v>16200</v>
      </c>
      <c r="AH12" s="35">
        <f t="shared" si="7"/>
        <v>16200</v>
      </c>
      <c r="AI12" s="35">
        <f t="shared" si="7"/>
        <v>16200</v>
      </c>
      <c r="AJ12" s="35">
        <f t="shared" si="7"/>
        <v>16200</v>
      </c>
      <c r="AK12" s="35">
        <f t="shared" si="7"/>
        <v>16200</v>
      </c>
      <c r="AL12" s="35">
        <f t="shared" si="7"/>
        <v>16200</v>
      </c>
      <c r="AM12" s="35">
        <f t="shared" si="7"/>
        <v>16200</v>
      </c>
      <c r="AN12" s="35">
        <f t="shared" si="7"/>
        <v>16200</v>
      </c>
      <c r="AO12" s="35">
        <f t="shared" si="7"/>
        <v>16200</v>
      </c>
      <c r="AP12" s="35">
        <f t="shared" si="7"/>
        <v>16200</v>
      </c>
      <c r="AQ12" s="35">
        <f t="shared" si="7"/>
        <v>16200</v>
      </c>
      <c r="AR12" s="35">
        <f t="shared" si="7"/>
        <v>16200</v>
      </c>
      <c r="AS12" s="35">
        <f t="shared" si="7"/>
        <v>16200</v>
      </c>
      <c r="AT12" s="35">
        <f t="shared" si="7"/>
        <v>16200</v>
      </c>
      <c r="AU12" s="35">
        <f t="shared" si="7"/>
        <v>16200</v>
      </c>
      <c r="AV12" s="35">
        <f t="shared" si="7"/>
        <v>16200</v>
      </c>
      <c r="AW12" s="35">
        <f t="shared" si="7"/>
        <v>16200</v>
      </c>
      <c r="AX12" s="35">
        <f t="shared" si="7"/>
        <v>16200</v>
      </c>
      <c r="AY12" s="35">
        <f t="shared" si="7"/>
        <v>16200</v>
      </c>
      <c r="AZ12" s="35">
        <f t="shared" si="7"/>
        <v>16200</v>
      </c>
      <c r="BA12" s="35">
        <f t="shared" si="7"/>
        <v>16200</v>
      </c>
      <c r="BB12" s="5"/>
    </row>
    <row r="13" spans="1:55" x14ac:dyDescent="0.25">
      <c r="A13" s="11" t="s">
        <v>84</v>
      </c>
      <c r="B13" s="7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5"/>
    </row>
    <row r="14" spans="1:55" x14ac:dyDescent="0.25">
      <c r="A14" s="1" t="s">
        <v>32</v>
      </c>
      <c r="B14" s="5"/>
      <c r="C14" s="35">
        <v>561.41</v>
      </c>
      <c r="D14" s="35">
        <v>636</v>
      </c>
      <c r="E14" s="35">
        <v>1063.5</v>
      </c>
      <c r="F14" s="35">
        <v>1612.9</v>
      </c>
      <c r="G14" s="35">
        <v>2593.6</v>
      </c>
      <c r="H14" s="35">
        <v>4791</v>
      </c>
      <c r="I14" s="35">
        <v>4333.8</v>
      </c>
      <c r="J14" s="35">
        <v>3460.8</v>
      </c>
      <c r="K14" s="35">
        <v>3219.5</v>
      </c>
      <c r="L14" s="35">
        <v>3527.8</v>
      </c>
      <c r="M14" s="35">
        <v>3179.03</v>
      </c>
      <c r="N14" s="35">
        <v>2858.03</v>
      </c>
      <c r="O14" s="35">
        <v>2453.8000000000002</v>
      </c>
      <c r="P14" s="35">
        <v>2444.89</v>
      </c>
      <c r="Q14" s="35">
        <v>2318.11</v>
      </c>
      <c r="R14" s="35">
        <v>3176.603457564825</v>
      </c>
      <c r="S14" s="35">
        <v>3208.7960212347866</v>
      </c>
      <c r="T14" s="35">
        <v>3241.3148331033317</v>
      </c>
      <c r="U14" s="35">
        <v>3274.1631994584641</v>
      </c>
      <c r="V14" s="35">
        <v>3307.3444600950102</v>
      </c>
      <c r="W14" s="35">
        <v>3340.8619886541851</v>
      </c>
      <c r="X14" s="35">
        <v>3374.7191929666028</v>
      </c>
      <c r="Y14" s="35">
        <v>3408.9195153987589</v>
      </c>
      <c r="Z14" s="35">
        <v>3443.4664332030279</v>
      </c>
      <c r="AA14" s="35">
        <v>3478.3634588712061</v>
      </c>
      <c r="AB14" s="35">
        <v>3513.6141404916375</v>
      </c>
      <c r="AC14" s="35">
        <v>3549.2220621099582</v>
      </c>
      <c r="AD14" s="35">
        <v>3585.1908440934976</v>
      </c>
      <c r="AE14" s="35">
        <v>3621.5241434993736</v>
      </c>
      <c r="AF14" s="35">
        <v>3658.2256544463148</v>
      </c>
      <c r="AG14" s="35">
        <v>3695.2991084902546</v>
      </c>
      <c r="AH14" s="35">
        <v>3732.7482750037293</v>
      </c>
      <c r="AI14" s="35">
        <v>3770.5769615591221</v>
      </c>
      <c r="AJ14" s="35">
        <v>3808.7890143157906</v>
      </c>
      <c r="AK14" s="35">
        <v>3847.3883184111173</v>
      </c>
      <c r="AL14" s="35">
        <v>3886.3787983555249</v>
      </c>
      <c r="AM14" s="35">
        <v>3925.7644184314909</v>
      </c>
      <c r="AN14" s="35">
        <v>3965.5491830966116</v>
      </c>
      <c r="AO14" s="35">
        <v>4005.7371373907449</v>
      </c>
      <c r="AP14" s="35">
        <v>4046.3323673472842</v>
      </c>
      <c r="AQ14" s="35">
        <v>4087.3390004085954</v>
      </c>
      <c r="AR14" s="35">
        <v>4128.7612058456698</v>
      </c>
      <c r="AS14" s="35">
        <v>4170.6031951820241</v>
      </c>
      <c r="AT14" s="35">
        <v>4212.8692226219009</v>
      </c>
      <c r="AU14" s="35">
        <v>4255.5635854828051</v>
      </c>
      <c r="AV14" s="35">
        <v>4298.6906246324279</v>
      </c>
      <c r="AW14" s="35">
        <v>4342.2547249299932</v>
      </c>
      <c r="AX14" s="35">
        <v>4386.2603156720816</v>
      </c>
      <c r="AY14" s="35">
        <v>4430.7118710429704</v>
      </c>
      <c r="AZ14" s="35">
        <v>4475.6139105695374</v>
      </c>
      <c r="BA14" s="35">
        <v>4520.9709995807762</v>
      </c>
      <c r="BB14" s="5"/>
    </row>
    <row r="15" spans="1:55" x14ac:dyDescent="0.25">
      <c r="A15" s="1" t="s">
        <v>39</v>
      </c>
      <c r="B15" s="5" t="s">
        <v>56</v>
      </c>
      <c r="C15" s="35">
        <f>(C12/0.36)*8.9</f>
        <v>144130.55555555556</v>
      </c>
      <c r="D15" s="35">
        <f t="shared" ref="D15:BA15" si="8">(D12/0.36)*8.9</f>
        <v>299559.16666666669</v>
      </c>
      <c r="E15" s="35">
        <f t="shared" si="8"/>
        <v>310931.38888888888</v>
      </c>
      <c r="F15" s="35">
        <f t="shared" si="8"/>
        <v>270584.72222222225</v>
      </c>
      <c r="G15" s="35">
        <f t="shared" si="8"/>
        <v>293650.55555555556</v>
      </c>
      <c r="H15" s="35">
        <f t="shared" si="8"/>
        <v>302031.38888888888</v>
      </c>
      <c r="I15" s="35">
        <f t="shared" si="8"/>
        <v>298026.38888888888</v>
      </c>
      <c r="J15" s="35">
        <f t="shared" si="8"/>
        <v>326432.22222222225</v>
      </c>
      <c r="K15" s="35">
        <f t="shared" si="8"/>
        <v>336914.44444444444</v>
      </c>
      <c r="L15" s="35">
        <f t="shared" si="8"/>
        <v>342056.66666666669</v>
      </c>
      <c r="M15" s="35">
        <f t="shared" si="8"/>
        <v>372267.22222222225</v>
      </c>
      <c r="N15" s="35">
        <f t="shared" si="8"/>
        <v>371673.88888888888</v>
      </c>
      <c r="O15" s="35">
        <f t="shared" si="8"/>
        <v>369053.33333333337</v>
      </c>
      <c r="P15" s="35">
        <f t="shared" si="8"/>
        <v>349918.33333333337</v>
      </c>
      <c r="Q15" s="35">
        <f t="shared" si="8"/>
        <v>400500</v>
      </c>
      <c r="R15" s="35">
        <f t="shared" si="8"/>
        <v>400500</v>
      </c>
      <c r="S15" s="35">
        <f t="shared" si="8"/>
        <v>400500</v>
      </c>
      <c r="T15" s="35">
        <f t="shared" si="8"/>
        <v>400500</v>
      </c>
      <c r="U15" s="35">
        <f t="shared" si="8"/>
        <v>400500</v>
      </c>
      <c r="V15" s="35">
        <f t="shared" si="8"/>
        <v>400500</v>
      </c>
      <c r="W15" s="35">
        <f t="shared" si="8"/>
        <v>400500</v>
      </c>
      <c r="X15" s="35">
        <f t="shared" si="8"/>
        <v>400500</v>
      </c>
      <c r="Y15" s="35">
        <f t="shared" si="8"/>
        <v>400500</v>
      </c>
      <c r="Z15" s="35">
        <f t="shared" si="8"/>
        <v>400500</v>
      </c>
      <c r="AA15" s="35">
        <f t="shared" si="8"/>
        <v>400500</v>
      </c>
      <c r="AB15" s="35">
        <f t="shared" si="8"/>
        <v>400500</v>
      </c>
      <c r="AC15" s="35">
        <f t="shared" si="8"/>
        <v>400500</v>
      </c>
      <c r="AD15" s="35">
        <f t="shared" si="8"/>
        <v>400500</v>
      </c>
      <c r="AE15" s="35">
        <f t="shared" si="8"/>
        <v>400500</v>
      </c>
      <c r="AF15" s="35">
        <f t="shared" si="8"/>
        <v>400500</v>
      </c>
      <c r="AG15" s="35">
        <f t="shared" si="8"/>
        <v>400500</v>
      </c>
      <c r="AH15" s="35">
        <f t="shared" si="8"/>
        <v>400500</v>
      </c>
      <c r="AI15" s="35">
        <f t="shared" si="8"/>
        <v>400500</v>
      </c>
      <c r="AJ15" s="35">
        <f t="shared" si="8"/>
        <v>400500</v>
      </c>
      <c r="AK15" s="35">
        <f t="shared" si="8"/>
        <v>400500</v>
      </c>
      <c r="AL15" s="35">
        <f t="shared" si="8"/>
        <v>400500</v>
      </c>
      <c r="AM15" s="35">
        <f t="shared" si="8"/>
        <v>400500</v>
      </c>
      <c r="AN15" s="35">
        <f t="shared" si="8"/>
        <v>400500</v>
      </c>
      <c r="AO15" s="35">
        <f t="shared" si="8"/>
        <v>400500</v>
      </c>
      <c r="AP15" s="35">
        <f t="shared" si="8"/>
        <v>400500</v>
      </c>
      <c r="AQ15" s="35">
        <f t="shared" si="8"/>
        <v>400500</v>
      </c>
      <c r="AR15" s="35">
        <f t="shared" si="8"/>
        <v>400500</v>
      </c>
      <c r="AS15" s="35">
        <f t="shared" si="8"/>
        <v>400500</v>
      </c>
      <c r="AT15" s="35">
        <f t="shared" si="8"/>
        <v>400500</v>
      </c>
      <c r="AU15" s="35">
        <f t="shared" si="8"/>
        <v>400500</v>
      </c>
      <c r="AV15" s="35">
        <f t="shared" si="8"/>
        <v>400500</v>
      </c>
      <c r="AW15" s="35">
        <f t="shared" si="8"/>
        <v>400500</v>
      </c>
      <c r="AX15" s="35">
        <f t="shared" si="8"/>
        <v>400500</v>
      </c>
      <c r="AY15" s="35">
        <f t="shared" si="8"/>
        <v>400500</v>
      </c>
      <c r="AZ15" s="35">
        <f t="shared" si="8"/>
        <v>400500</v>
      </c>
      <c r="BA15" s="35">
        <f t="shared" si="8"/>
        <v>400500</v>
      </c>
      <c r="BB15" s="5"/>
    </row>
    <row r="16" spans="1:55" x14ac:dyDescent="0.25">
      <c r="A16" s="1" t="s">
        <v>36</v>
      </c>
      <c r="B16" s="5" t="s">
        <v>41</v>
      </c>
      <c r="C16" s="35">
        <f>C15*C14</f>
        <v>80916335.194444448</v>
      </c>
      <c r="D16" s="35">
        <f t="shared" ref="D16:BA16" si="9">D15*D14</f>
        <v>190519630</v>
      </c>
      <c r="E16" s="35">
        <f t="shared" si="9"/>
        <v>330675532.08333331</v>
      </c>
      <c r="F16" s="35">
        <f t="shared" si="9"/>
        <v>436426098.47222227</v>
      </c>
      <c r="G16" s="35">
        <f t="shared" si="9"/>
        <v>761612080.88888884</v>
      </c>
      <c r="H16" s="35">
        <f t="shared" si="9"/>
        <v>1447032384.1666665</v>
      </c>
      <c r="I16" s="35">
        <f t="shared" si="9"/>
        <v>1291586764.1666667</v>
      </c>
      <c r="J16" s="35">
        <f t="shared" si="9"/>
        <v>1129716634.6666667</v>
      </c>
      <c r="K16" s="35">
        <f t="shared" si="9"/>
        <v>1084696053.8888888</v>
      </c>
      <c r="L16" s="35">
        <f t="shared" si="9"/>
        <v>1206707508.6666667</v>
      </c>
      <c r="M16" s="35">
        <f t="shared" si="9"/>
        <v>1183448667.4611113</v>
      </c>
      <c r="N16" s="35">
        <f t="shared" si="9"/>
        <v>1062255124.6611111</v>
      </c>
      <c r="O16" s="35">
        <f t="shared" si="9"/>
        <v>905583069.33333349</v>
      </c>
      <c r="P16" s="35">
        <f t="shared" si="9"/>
        <v>855511833.98333335</v>
      </c>
      <c r="Q16" s="35">
        <f t="shared" si="9"/>
        <v>928403055</v>
      </c>
      <c r="R16" s="35">
        <f t="shared" si="9"/>
        <v>1272229684.7547123</v>
      </c>
      <c r="S16" s="35">
        <f t="shared" si="9"/>
        <v>1285122806.5045321</v>
      </c>
      <c r="T16" s="35">
        <f t="shared" si="9"/>
        <v>1298146590.6578844</v>
      </c>
      <c r="U16" s="35">
        <f t="shared" si="9"/>
        <v>1311302361.3831148</v>
      </c>
      <c r="V16" s="35">
        <f t="shared" si="9"/>
        <v>1324591456.2680516</v>
      </c>
      <c r="W16" s="35">
        <f t="shared" si="9"/>
        <v>1338015226.456001</v>
      </c>
      <c r="X16" s="35">
        <f t="shared" si="9"/>
        <v>1351575036.7831244</v>
      </c>
      <c r="Y16" s="35">
        <f t="shared" si="9"/>
        <v>1365272265.9172029</v>
      </c>
      <c r="Z16" s="35">
        <f t="shared" si="9"/>
        <v>1379108306.4978127</v>
      </c>
      <c r="AA16" s="35">
        <f t="shared" si="9"/>
        <v>1393084565.2779181</v>
      </c>
      <c r="AB16" s="35">
        <f t="shared" si="9"/>
        <v>1407202463.2669008</v>
      </c>
      <c r="AC16" s="35">
        <f t="shared" si="9"/>
        <v>1421463435.8750381</v>
      </c>
      <c r="AD16" s="35">
        <f t="shared" si="9"/>
        <v>1435868933.0594459</v>
      </c>
      <c r="AE16" s="35">
        <f t="shared" si="9"/>
        <v>1450420419.4714992</v>
      </c>
      <c r="AF16" s="35">
        <f t="shared" si="9"/>
        <v>1465119374.6057491</v>
      </c>
      <c r="AG16" s="35">
        <f t="shared" si="9"/>
        <v>1479967292.9503469</v>
      </c>
      <c r="AH16" s="35">
        <f t="shared" si="9"/>
        <v>1494965684.1389935</v>
      </c>
      <c r="AI16" s="35">
        <f t="shared" si="9"/>
        <v>1510116073.1044283</v>
      </c>
      <c r="AJ16" s="35">
        <f t="shared" si="9"/>
        <v>1525420000.2334743</v>
      </c>
      <c r="AK16" s="35">
        <f t="shared" si="9"/>
        <v>1540879021.5236526</v>
      </c>
      <c r="AL16" s="35">
        <f t="shared" si="9"/>
        <v>1556494708.7413876</v>
      </c>
      <c r="AM16" s="35">
        <f t="shared" si="9"/>
        <v>1572268649.5818121</v>
      </c>
      <c r="AN16" s="35">
        <f t="shared" si="9"/>
        <v>1588202447.830193</v>
      </c>
      <c r="AO16" s="35">
        <f t="shared" si="9"/>
        <v>1604297723.5249934</v>
      </c>
      <c r="AP16" s="35">
        <f t="shared" si="9"/>
        <v>1620556113.1225872</v>
      </c>
      <c r="AQ16" s="35">
        <f t="shared" si="9"/>
        <v>1636979269.6636424</v>
      </c>
      <c r="AR16" s="35">
        <f t="shared" si="9"/>
        <v>1653568862.9411907</v>
      </c>
      <c r="AS16" s="35">
        <f t="shared" si="9"/>
        <v>1670326579.6704006</v>
      </c>
      <c r="AT16" s="35">
        <f t="shared" si="9"/>
        <v>1687254123.6600714</v>
      </c>
      <c r="AU16" s="35">
        <f t="shared" si="9"/>
        <v>1704353215.9858634</v>
      </c>
      <c r="AV16" s="35">
        <f t="shared" si="9"/>
        <v>1721625595.1652873</v>
      </c>
      <c r="AW16" s="35">
        <f t="shared" si="9"/>
        <v>1739073017.3344624</v>
      </c>
      <c r="AX16" s="35">
        <f t="shared" si="9"/>
        <v>1756697256.4266686</v>
      </c>
      <c r="AY16" s="35">
        <f t="shared" si="9"/>
        <v>1774500104.3527098</v>
      </c>
      <c r="AZ16" s="35">
        <f t="shared" si="9"/>
        <v>1792483371.1830997</v>
      </c>
      <c r="BA16" s="35">
        <f t="shared" si="9"/>
        <v>1810648885.3321009</v>
      </c>
      <c r="BB16" s="5"/>
    </row>
    <row r="17" spans="1:54" x14ac:dyDescent="0.25">
      <c r="A17" s="1" t="s">
        <v>40</v>
      </c>
      <c r="B17" s="5"/>
      <c r="C17" s="35">
        <f>(100/46)*C16</f>
        <v>175905076.50966182</v>
      </c>
      <c r="D17" s="35">
        <f t="shared" ref="D17:BA17" si="10">(100/46)*D16</f>
        <v>414173108.69565213</v>
      </c>
      <c r="E17" s="35">
        <f t="shared" si="10"/>
        <v>718859852.35507238</v>
      </c>
      <c r="F17" s="35">
        <f t="shared" si="10"/>
        <v>948752387.98309183</v>
      </c>
      <c r="G17" s="35">
        <f t="shared" si="10"/>
        <v>1655678436.7149756</v>
      </c>
      <c r="H17" s="35">
        <f t="shared" si="10"/>
        <v>3145722574.275362</v>
      </c>
      <c r="I17" s="35">
        <f t="shared" si="10"/>
        <v>2807797313.405797</v>
      </c>
      <c r="J17" s="35">
        <f t="shared" si="10"/>
        <v>2455905727.536232</v>
      </c>
      <c r="K17" s="35">
        <f t="shared" si="10"/>
        <v>2358034899.7584538</v>
      </c>
      <c r="L17" s="35">
        <f t="shared" si="10"/>
        <v>2623277192.753623</v>
      </c>
      <c r="M17" s="35">
        <f t="shared" si="10"/>
        <v>2572714494.4806767</v>
      </c>
      <c r="N17" s="35">
        <f t="shared" si="10"/>
        <v>2309250271.0024152</v>
      </c>
      <c r="O17" s="35">
        <f t="shared" si="10"/>
        <v>1968658846.3768117</v>
      </c>
      <c r="P17" s="35">
        <f t="shared" si="10"/>
        <v>1859808334.7463768</v>
      </c>
      <c r="Q17" s="35">
        <f t="shared" si="10"/>
        <v>2018267510.869565</v>
      </c>
      <c r="R17" s="35">
        <f t="shared" si="10"/>
        <v>2765716705.9885049</v>
      </c>
      <c r="S17" s="35">
        <f t="shared" si="10"/>
        <v>2793745231.5315914</v>
      </c>
      <c r="T17" s="35">
        <f t="shared" si="10"/>
        <v>2822057805.7780094</v>
      </c>
      <c r="U17" s="35">
        <f t="shared" si="10"/>
        <v>2850657307.3545971</v>
      </c>
      <c r="V17" s="35">
        <f t="shared" si="10"/>
        <v>2879546644.0609818</v>
      </c>
      <c r="W17" s="35">
        <f t="shared" si="10"/>
        <v>2908728753.1652193</v>
      </c>
      <c r="X17" s="35">
        <f t="shared" si="10"/>
        <v>2938206601.7024441</v>
      </c>
      <c r="Y17" s="35">
        <f t="shared" si="10"/>
        <v>2967983186.7765279</v>
      </c>
      <c r="Z17" s="35">
        <f t="shared" si="10"/>
        <v>2998061535.86481</v>
      </c>
      <c r="AA17" s="35">
        <f t="shared" si="10"/>
        <v>3028444707.1259089</v>
      </c>
      <c r="AB17" s="35">
        <f t="shared" si="10"/>
        <v>3059135789.7106538</v>
      </c>
      <c r="AC17" s="35">
        <f t="shared" si="10"/>
        <v>3090137904.0761695</v>
      </c>
      <c r="AD17" s="35">
        <f t="shared" si="10"/>
        <v>3121454202.303143</v>
      </c>
      <c r="AE17" s="35">
        <f t="shared" si="10"/>
        <v>3153087868.4163027</v>
      </c>
      <c r="AF17" s="35">
        <f t="shared" si="10"/>
        <v>3185042118.7081499</v>
      </c>
      <c r="AG17" s="35">
        <f t="shared" si="10"/>
        <v>3217320202.0659714</v>
      </c>
      <c r="AH17" s="35">
        <f t="shared" si="10"/>
        <v>3249925400.3021598</v>
      </c>
      <c r="AI17" s="35">
        <f t="shared" si="10"/>
        <v>3282861028.4878874</v>
      </c>
      <c r="AJ17" s="35">
        <f t="shared" si="10"/>
        <v>3316130435.2901611</v>
      </c>
      <c r="AK17" s="35">
        <f t="shared" si="10"/>
        <v>3349737003.3122878</v>
      </c>
      <c r="AL17" s="35">
        <f t="shared" si="10"/>
        <v>3383684149.437799</v>
      </c>
      <c r="AM17" s="35">
        <f t="shared" si="10"/>
        <v>3417975325.1778522</v>
      </c>
      <c r="AN17" s="35">
        <f t="shared" si="10"/>
        <v>3452614017.0221586</v>
      </c>
      <c r="AO17" s="35">
        <f t="shared" si="10"/>
        <v>3487603746.7934637</v>
      </c>
      <c r="AP17" s="35">
        <f t="shared" si="10"/>
        <v>3522948072.0056243</v>
      </c>
      <c r="AQ17" s="35">
        <f t="shared" si="10"/>
        <v>3558650586.2253094</v>
      </c>
      <c r="AR17" s="35">
        <f t="shared" si="10"/>
        <v>3594714919.4373708</v>
      </c>
      <c r="AS17" s="35">
        <f t="shared" si="10"/>
        <v>3631144738.4139142</v>
      </c>
      <c r="AT17" s="35">
        <f t="shared" si="10"/>
        <v>3667943747.0871115</v>
      </c>
      <c r="AU17" s="35">
        <f t="shared" si="10"/>
        <v>3705115686.9257898</v>
      </c>
      <c r="AV17" s="35">
        <f t="shared" si="10"/>
        <v>3742664337.3158417</v>
      </c>
      <c r="AW17" s="35">
        <f t="shared" si="10"/>
        <v>3780593515.9444833</v>
      </c>
      <c r="AX17" s="35">
        <f t="shared" si="10"/>
        <v>3818907079.1884098</v>
      </c>
      <c r="AY17" s="35">
        <f t="shared" si="10"/>
        <v>3857608922.5058904</v>
      </c>
      <c r="AZ17" s="35">
        <f t="shared" si="10"/>
        <v>3896702980.8328252</v>
      </c>
      <c r="BA17" s="35">
        <f t="shared" si="10"/>
        <v>3936193228.9828277</v>
      </c>
      <c r="BB17" s="5"/>
    </row>
    <row r="18" spans="1:54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</row>
    <row r="19" spans="1:54" x14ac:dyDescent="0.25">
      <c r="A19" s="11" t="s">
        <v>86</v>
      </c>
      <c r="B19" s="35">
        <f>50</f>
        <v>50</v>
      </c>
      <c r="C19" s="35">
        <f t="shared" ref="C19:AH19" si="11">$B$19*C12*1000</f>
        <v>291500000</v>
      </c>
      <c r="D19" s="35">
        <f t="shared" si="11"/>
        <v>605850000</v>
      </c>
      <c r="E19" s="35">
        <f t="shared" si="11"/>
        <v>628850000</v>
      </c>
      <c r="F19" s="35">
        <f t="shared" si="11"/>
        <v>547250000</v>
      </c>
      <c r="G19" s="35">
        <f t="shared" si="11"/>
        <v>593900000</v>
      </c>
      <c r="H19" s="35">
        <f t="shared" si="11"/>
        <v>610850000</v>
      </c>
      <c r="I19" s="35">
        <f t="shared" si="11"/>
        <v>602750000</v>
      </c>
      <c r="J19" s="35">
        <f t="shared" si="11"/>
        <v>660200000</v>
      </c>
      <c r="K19" s="35">
        <f t="shared" si="11"/>
        <v>681400000</v>
      </c>
      <c r="L19" s="35">
        <f t="shared" si="11"/>
        <v>691800000</v>
      </c>
      <c r="M19" s="35">
        <f t="shared" si="11"/>
        <v>752900000</v>
      </c>
      <c r="N19" s="35">
        <f t="shared" si="11"/>
        <v>751700000</v>
      </c>
      <c r="O19" s="35">
        <f t="shared" si="11"/>
        <v>746400000</v>
      </c>
      <c r="P19" s="35">
        <f t="shared" si="11"/>
        <v>707700000</v>
      </c>
      <c r="Q19" s="35">
        <f t="shared" si="11"/>
        <v>810000000</v>
      </c>
      <c r="R19" s="35">
        <f t="shared" si="11"/>
        <v>810000000</v>
      </c>
      <c r="S19" s="35">
        <f t="shared" si="11"/>
        <v>810000000</v>
      </c>
      <c r="T19" s="35">
        <f t="shared" si="11"/>
        <v>810000000</v>
      </c>
      <c r="U19" s="35">
        <f t="shared" si="11"/>
        <v>810000000</v>
      </c>
      <c r="V19" s="35">
        <f t="shared" si="11"/>
        <v>810000000</v>
      </c>
      <c r="W19" s="35">
        <f t="shared" si="11"/>
        <v>810000000</v>
      </c>
      <c r="X19" s="35">
        <f t="shared" si="11"/>
        <v>810000000</v>
      </c>
      <c r="Y19" s="35">
        <f t="shared" si="11"/>
        <v>810000000</v>
      </c>
      <c r="Z19" s="35">
        <f t="shared" si="11"/>
        <v>810000000</v>
      </c>
      <c r="AA19" s="35">
        <f t="shared" si="11"/>
        <v>810000000</v>
      </c>
      <c r="AB19" s="35">
        <f t="shared" si="11"/>
        <v>810000000</v>
      </c>
      <c r="AC19" s="35">
        <f t="shared" si="11"/>
        <v>810000000</v>
      </c>
      <c r="AD19" s="35">
        <f t="shared" si="11"/>
        <v>810000000</v>
      </c>
      <c r="AE19" s="35">
        <f t="shared" si="11"/>
        <v>810000000</v>
      </c>
      <c r="AF19" s="35">
        <f t="shared" si="11"/>
        <v>810000000</v>
      </c>
      <c r="AG19" s="35">
        <f t="shared" si="11"/>
        <v>810000000</v>
      </c>
      <c r="AH19" s="35">
        <f t="shared" si="11"/>
        <v>810000000</v>
      </c>
      <c r="AI19" s="35">
        <f t="shared" ref="AI19:BA19" si="12">$B$19*AI12*1000</f>
        <v>810000000</v>
      </c>
      <c r="AJ19" s="35">
        <f t="shared" si="12"/>
        <v>810000000</v>
      </c>
      <c r="AK19" s="35">
        <f t="shared" si="12"/>
        <v>810000000</v>
      </c>
      <c r="AL19" s="35">
        <f t="shared" si="12"/>
        <v>810000000</v>
      </c>
      <c r="AM19" s="35">
        <f t="shared" si="12"/>
        <v>810000000</v>
      </c>
      <c r="AN19" s="35">
        <f t="shared" si="12"/>
        <v>810000000</v>
      </c>
      <c r="AO19" s="35">
        <f t="shared" si="12"/>
        <v>810000000</v>
      </c>
      <c r="AP19" s="35">
        <f t="shared" si="12"/>
        <v>810000000</v>
      </c>
      <c r="AQ19" s="35">
        <f t="shared" si="12"/>
        <v>810000000</v>
      </c>
      <c r="AR19" s="35">
        <f t="shared" si="12"/>
        <v>810000000</v>
      </c>
      <c r="AS19" s="35">
        <f t="shared" si="12"/>
        <v>810000000</v>
      </c>
      <c r="AT19" s="35">
        <f t="shared" si="12"/>
        <v>810000000</v>
      </c>
      <c r="AU19" s="35">
        <f t="shared" si="12"/>
        <v>810000000</v>
      </c>
      <c r="AV19" s="35">
        <f t="shared" si="12"/>
        <v>810000000</v>
      </c>
      <c r="AW19" s="35">
        <f t="shared" si="12"/>
        <v>810000000</v>
      </c>
      <c r="AX19" s="35">
        <f t="shared" si="12"/>
        <v>810000000</v>
      </c>
      <c r="AY19" s="35">
        <f t="shared" si="12"/>
        <v>810000000</v>
      </c>
      <c r="AZ19" s="35">
        <f t="shared" si="12"/>
        <v>810000000</v>
      </c>
      <c r="BA19" s="35">
        <f t="shared" si="12"/>
        <v>810000000</v>
      </c>
      <c r="BB19" s="5"/>
    </row>
    <row r="20" spans="1:54" x14ac:dyDescent="0.25">
      <c r="B20" s="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5"/>
    </row>
    <row r="21" spans="1:54" x14ac:dyDescent="0.25">
      <c r="A21" s="11" t="s">
        <v>87</v>
      </c>
      <c r="B21" s="12">
        <v>0.23</v>
      </c>
      <c r="C21" s="35">
        <f t="shared" ref="C21:AH21" si="13">(0.23/0.13)*C17</f>
        <v>311216673.82478631</v>
      </c>
      <c r="D21" s="35">
        <f t="shared" si="13"/>
        <v>732767807.69230759</v>
      </c>
      <c r="E21" s="35">
        <f t="shared" si="13"/>
        <v>1271828969.5512819</v>
      </c>
      <c r="F21" s="35">
        <f t="shared" si="13"/>
        <v>1678561917.2008548</v>
      </c>
      <c r="G21" s="35">
        <f t="shared" si="13"/>
        <v>2929277234.1880336</v>
      </c>
      <c r="H21" s="35">
        <f t="shared" si="13"/>
        <v>5565509169.8717937</v>
      </c>
      <c r="I21" s="35">
        <f t="shared" si="13"/>
        <v>4967641400.6410255</v>
      </c>
      <c r="J21" s="35">
        <f t="shared" si="13"/>
        <v>4345063979.4871798</v>
      </c>
      <c r="K21" s="35">
        <f t="shared" si="13"/>
        <v>4171907899.572649</v>
      </c>
      <c r="L21" s="35">
        <f t="shared" si="13"/>
        <v>4641182725.6410255</v>
      </c>
      <c r="M21" s="35">
        <f t="shared" si="13"/>
        <v>4551725644.0811968</v>
      </c>
      <c r="N21" s="35">
        <f t="shared" si="13"/>
        <v>4085596633.311965</v>
      </c>
      <c r="O21" s="35">
        <f t="shared" si="13"/>
        <v>3483011805.1282053</v>
      </c>
      <c r="P21" s="35">
        <f t="shared" si="13"/>
        <v>3290430130.7051282</v>
      </c>
      <c r="Q21" s="35">
        <f t="shared" si="13"/>
        <v>3570780980.7692304</v>
      </c>
      <c r="R21" s="35">
        <f t="shared" si="13"/>
        <v>4893191095.2104311</v>
      </c>
      <c r="S21" s="35">
        <f t="shared" si="13"/>
        <v>4942780025.0174303</v>
      </c>
      <c r="T21" s="35">
        <f t="shared" si="13"/>
        <v>4992871502.530324</v>
      </c>
      <c r="U21" s="35">
        <f t="shared" si="13"/>
        <v>5043470620.7042866</v>
      </c>
      <c r="V21" s="35">
        <f t="shared" si="13"/>
        <v>5094582524.1078901</v>
      </c>
      <c r="W21" s="35">
        <f t="shared" si="13"/>
        <v>5146212409.4461575</v>
      </c>
      <c r="X21" s="35">
        <f t="shared" si="13"/>
        <v>5198365526.0889397</v>
      </c>
      <c r="Y21" s="35">
        <f t="shared" si="13"/>
        <v>5251047176.6046257</v>
      </c>
      <c r="Z21" s="35">
        <f t="shared" si="13"/>
        <v>5304262717.2992792</v>
      </c>
      <c r="AA21" s="35">
        <f t="shared" si="13"/>
        <v>5358017558.7612228</v>
      </c>
      <c r="AB21" s="35">
        <f t="shared" si="13"/>
        <v>5412317166.4111567</v>
      </c>
      <c r="AC21" s="35">
        <f t="shared" si="13"/>
        <v>5467167061.0578384</v>
      </c>
      <c r="AD21" s="35">
        <f t="shared" si="13"/>
        <v>5522572819.4594069</v>
      </c>
      <c r="AE21" s="35">
        <f t="shared" si="13"/>
        <v>5578540074.8903818</v>
      </c>
      <c r="AF21" s="35">
        <f t="shared" si="13"/>
        <v>5635074517.7144184</v>
      </c>
      <c r="AG21" s="35">
        <f t="shared" si="13"/>
        <v>5692181895.9628725</v>
      </c>
      <c r="AH21" s="35">
        <f t="shared" si="13"/>
        <v>5749868015.9192057</v>
      </c>
      <c r="AI21" s="35">
        <f t="shared" ref="AI21:BA21" si="14">(0.23/0.13)*AI17</f>
        <v>5808138742.7093391</v>
      </c>
      <c r="AJ21" s="35">
        <f t="shared" si="14"/>
        <v>5867000000.8979769</v>
      </c>
      <c r="AK21" s="35">
        <f t="shared" si="14"/>
        <v>5926457775.09097</v>
      </c>
      <c r="AL21" s="35">
        <f t="shared" si="14"/>
        <v>5986518110.5437975</v>
      </c>
      <c r="AM21" s="35">
        <f t="shared" si="14"/>
        <v>6047187113.7761993</v>
      </c>
      <c r="AN21" s="35">
        <f t="shared" si="14"/>
        <v>6108470953.1930494</v>
      </c>
      <c r="AO21" s="35">
        <f t="shared" si="14"/>
        <v>6170375859.7115126</v>
      </c>
      <c r="AP21" s="35">
        <f t="shared" si="14"/>
        <v>6232908127.3945656</v>
      </c>
      <c r="AQ21" s="35">
        <f t="shared" si="14"/>
        <v>6296074114.0909319</v>
      </c>
      <c r="AR21" s="35">
        <f t="shared" si="14"/>
        <v>6359880242.081502</v>
      </c>
      <c r="AS21" s="35">
        <f t="shared" si="14"/>
        <v>6424332998.7323093</v>
      </c>
      <c r="AT21" s="35">
        <f t="shared" si="14"/>
        <v>6489438937.1541204</v>
      </c>
      <c r="AU21" s="35">
        <f t="shared" si="14"/>
        <v>6555204676.8687048</v>
      </c>
      <c r="AV21" s="35">
        <f t="shared" si="14"/>
        <v>6621636904.4818735</v>
      </c>
      <c r="AW21" s="35">
        <f t="shared" si="14"/>
        <v>6688742374.3633165</v>
      </c>
      <c r="AX21" s="35">
        <f t="shared" si="14"/>
        <v>6756527909.3333397</v>
      </c>
      <c r="AY21" s="35">
        <f t="shared" si="14"/>
        <v>6825000401.356575</v>
      </c>
      <c r="AZ21" s="35">
        <f t="shared" si="14"/>
        <v>6894166812.2426901</v>
      </c>
      <c r="BA21" s="35">
        <f t="shared" si="14"/>
        <v>6964034174.3542337</v>
      </c>
      <c r="BB21" s="5"/>
    </row>
    <row r="22" spans="1:54" x14ac:dyDescent="0.25">
      <c r="B22" s="12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</row>
    <row r="23" spans="1:54" x14ac:dyDescent="0.25">
      <c r="A23" s="11" t="s">
        <v>88</v>
      </c>
      <c r="B23" s="12">
        <v>0.01</v>
      </c>
      <c r="C23" s="35">
        <f t="shared" ref="C23:AH23" si="15">(0.01/0.13)*C17</f>
        <v>13531159.731512448</v>
      </c>
      <c r="D23" s="35">
        <f t="shared" si="15"/>
        <v>31859469.899665549</v>
      </c>
      <c r="E23" s="35">
        <f t="shared" si="15"/>
        <v>55296911.719620958</v>
      </c>
      <c r="F23" s="35">
        <f t="shared" si="15"/>
        <v>72980952.921776295</v>
      </c>
      <c r="G23" s="35">
        <f t="shared" si="15"/>
        <v>127359879.74730583</v>
      </c>
      <c r="H23" s="35">
        <f t="shared" si="15"/>
        <v>241978659.55964324</v>
      </c>
      <c r="I23" s="35">
        <f t="shared" si="15"/>
        <v>215984408.72352287</v>
      </c>
      <c r="J23" s="35">
        <f t="shared" si="15"/>
        <v>188915825.19509479</v>
      </c>
      <c r="K23" s="35">
        <f t="shared" si="15"/>
        <v>181387299.98141953</v>
      </c>
      <c r="L23" s="35">
        <f t="shared" si="15"/>
        <v>201790553.28874025</v>
      </c>
      <c r="M23" s="35">
        <f t="shared" si="15"/>
        <v>197901114.96005207</v>
      </c>
      <c r="N23" s="35">
        <f t="shared" si="15"/>
        <v>177634636.23095503</v>
      </c>
      <c r="O23" s="35">
        <f t="shared" si="15"/>
        <v>151435295.87513939</v>
      </c>
      <c r="P23" s="35">
        <f t="shared" si="15"/>
        <v>143062179.59587514</v>
      </c>
      <c r="Q23" s="35">
        <f t="shared" si="15"/>
        <v>155251346.98996654</v>
      </c>
      <c r="R23" s="35">
        <f t="shared" si="15"/>
        <v>212747438.92219269</v>
      </c>
      <c r="S23" s="35">
        <f t="shared" si="15"/>
        <v>214903479.34858397</v>
      </c>
      <c r="T23" s="35">
        <f t="shared" si="15"/>
        <v>217081369.67523152</v>
      </c>
      <c r="U23" s="35">
        <f t="shared" si="15"/>
        <v>219281331.33496901</v>
      </c>
      <c r="V23" s="35">
        <f t="shared" si="15"/>
        <v>221503588.00469092</v>
      </c>
      <c r="W23" s="35">
        <f t="shared" si="15"/>
        <v>223748365.62809381</v>
      </c>
      <c r="X23" s="35">
        <f t="shared" si="15"/>
        <v>226015892.43864956</v>
      </c>
      <c r="Y23" s="35">
        <f t="shared" si="15"/>
        <v>228306398.98280984</v>
      </c>
      <c r="Z23" s="35">
        <f t="shared" si="15"/>
        <v>230620118.14344692</v>
      </c>
      <c r="AA23" s="35">
        <f t="shared" si="15"/>
        <v>232957285.16353145</v>
      </c>
      <c r="AB23" s="35">
        <f t="shared" si="15"/>
        <v>235318137.67005029</v>
      </c>
      <c r="AC23" s="35">
        <f t="shared" si="15"/>
        <v>237702915.69816691</v>
      </c>
      <c r="AD23" s="35">
        <f t="shared" si="15"/>
        <v>240111861.71562639</v>
      </c>
      <c r="AE23" s="35">
        <f t="shared" si="15"/>
        <v>242545220.64740792</v>
      </c>
      <c r="AF23" s="35">
        <f t="shared" si="15"/>
        <v>245003239.90062693</v>
      </c>
      <c r="AG23" s="35">
        <f t="shared" si="15"/>
        <v>247486169.38969013</v>
      </c>
      <c r="AH23" s="35">
        <f t="shared" si="15"/>
        <v>249994261.56170461</v>
      </c>
      <c r="AI23" s="35">
        <f t="shared" ref="AI23:BA23" si="16">(0.01/0.13)*AI17</f>
        <v>252527771.42214519</v>
      </c>
      <c r="AJ23" s="35">
        <f t="shared" si="16"/>
        <v>255086956.56078163</v>
      </c>
      <c r="AK23" s="35">
        <f t="shared" si="16"/>
        <v>257672077.17786831</v>
      </c>
      <c r="AL23" s="35">
        <f t="shared" si="16"/>
        <v>260283396.11059994</v>
      </c>
      <c r="AM23" s="35">
        <f t="shared" si="16"/>
        <v>262921178.85983479</v>
      </c>
      <c r="AN23" s="35">
        <f t="shared" si="16"/>
        <v>265585693.61708915</v>
      </c>
      <c r="AO23" s="35">
        <f t="shared" si="16"/>
        <v>268277211.29180491</v>
      </c>
      <c r="AP23" s="35">
        <f t="shared" si="16"/>
        <v>270996005.53889418</v>
      </c>
      <c r="AQ23" s="35">
        <f t="shared" si="16"/>
        <v>273742352.78656226</v>
      </c>
      <c r="AR23" s="35">
        <f t="shared" si="16"/>
        <v>276516532.26441318</v>
      </c>
      <c r="AS23" s="35">
        <f t="shared" si="16"/>
        <v>279318826.03183955</v>
      </c>
      <c r="AT23" s="35">
        <f t="shared" si="16"/>
        <v>282149519.00670087</v>
      </c>
      <c r="AU23" s="35">
        <f t="shared" si="16"/>
        <v>285008898.99429154</v>
      </c>
      <c r="AV23" s="35">
        <f t="shared" si="16"/>
        <v>287897256.71660322</v>
      </c>
      <c r="AW23" s="35">
        <f t="shared" si="16"/>
        <v>290814885.84188336</v>
      </c>
      <c r="AX23" s="35">
        <f t="shared" si="16"/>
        <v>293762083.01449311</v>
      </c>
      <c r="AY23" s="35">
        <f t="shared" si="16"/>
        <v>296739147.88506854</v>
      </c>
      <c r="AZ23" s="35">
        <f t="shared" si="16"/>
        <v>299746383.14098656</v>
      </c>
      <c r="BA23" s="35">
        <f t="shared" si="16"/>
        <v>302784094.53714061</v>
      </c>
    </row>
    <row r="24" spans="1:54" x14ac:dyDescent="0.25">
      <c r="B24" s="12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</row>
    <row r="25" spans="1:54" x14ac:dyDescent="0.25">
      <c r="A25" s="11" t="s">
        <v>89</v>
      </c>
      <c r="B25" s="12">
        <v>0.06</v>
      </c>
      <c r="C25" s="35">
        <f t="shared" ref="C25:AH25" si="17">(0.06/0.13)*C17</f>
        <v>81186958.389074683</v>
      </c>
      <c r="D25" s="35">
        <f t="shared" si="17"/>
        <v>191156819.39799327</v>
      </c>
      <c r="E25" s="35">
        <f t="shared" si="17"/>
        <v>331781470.31772572</v>
      </c>
      <c r="F25" s="35">
        <f t="shared" si="17"/>
        <v>437885717.53065777</v>
      </c>
      <c r="G25" s="35">
        <f t="shared" si="17"/>
        <v>764159278.48383486</v>
      </c>
      <c r="H25" s="35">
        <f t="shared" si="17"/>
        <v>1451871957.3578594</v>
      </c>
      <c r="I25" s="35">
        <f t="shared" si="17"/>
        <v>1295906452.3411369</v>
      </c>
      <c r="J25" s="35">
        <f t="shared" si="17"/>
        <v>1133494951.1705685</v>
      </c>
      <c r="K25" s="35">
        <f t="shared" si="17"/>
        <v>1088323799.8885171</v>
      </c>
      <c r="L25" s="35">
        <f t="shared" si="17"/>
        <v>1210743319.7324414</v>
      </c>
      <c r="M25" s="35">
        <f t="shared" si="17"/>
        <v>1187406689.7603123</v>
      </c>
      <c r="N25" s="35">
        <f t="shared" si="17"/>
        <v>1065807817.38573</v>
      </c>
      <c r="O25" s="35">
        <f t="shared" si="17"/>
        <v>908611775.25083613</v>
      </c>
      <c r="P25" s="35">
        <f t="shared" si="17"/>
        <v>858373077.57525074</v>
      </c>
      <c r="Q25" s="35">
        <f t="shared" si="17"/>
        <v>931508081.93979919</v>
      </c>
      <c r="R25" s="35">
        <f t="shared" si="17"/>
        <v>1276484633.5331559</v>
      </c>
      <c r="S25" s="35">
        <f t="shared" si="17"/>
        <v>1289420876.0915036</v>
      </c>
      <c r="T25" s="35">
        <f t="shared" si="17"/>
        <v>1302488218.051389</v>
      </c>
      <c r="U25" s="35">
        <f t="shared" si="17"/>
        <v>1315687988.009814</v>
      </c>
      <c r="V25" s="35">
        <f t="shared" si="17"/>
        <v>1329021528.0281453</v>
      </c>
      <c r="W25" s="35">
        <f t="shared" si="17"/>
        <v>1342490193.7685626</v>
      </c>
      <c r="X25" s="35">
        <f t="shared" si="17"/>
        <v>1356095354.6318972</v>
      </c>
      <c r="Y25" s="35">
        <f t="shared" si="17"/>
        <v>1369838393.8968589</v>
      </c>
      <c r="Z25" s="35">
        <f t="shared" si="17"/>
        <v>1383720708.8606815</v>
      </c>
      <c r="AA25" s="35">
        <f t="shared" si="17"/>
        <v>1397743710.9811885</v>
      </c>
      <c r="AB25" s="35">
        <f t="shared" si="17"/>
        <v>1411908826.0203016</v>
      </c>
      <c r="AC25" s="35">
        <f t="shared" si="17"/>
        <v>1426217494.1890013</v>
      </c>
      <c r="AD25" s="35">
        <f t="shared" si="17"/>
        <v>1440671170.2937582</v>
      </c>
      <c r="AE25" s="35">
        <f t="shared" si="17"/>
        <v>1455271323.8844473</v>
      </c>
      <c r="AF25" s="35">
        <f t="shared" si="17"/>
        <v>1470019439.4037614</v>
      </c>
      <c r="AG25" s="35">
        <f t="shared" si="17"/>
        <v>1484917016.3381405</v>
      </c>
      <c r="AH25" s="35">
        <f t="shared" si="17"/>
        <v>1499965569.3702276</v>
      </c>
      <c r="AI25" s="35">
        <f t="shared" ref="AI25:BA25" si="18">(0.06/0.13)*AI17</f>
        <v>1515166628.532871</v>
      </c>
      <c r="AJ25" s="35">
        <f t="shared" si="18"/>
        <v>1530521739.3646896</v>
      </c>
      <c r="AK25" s="35">
        <f t="shared" si="18"/>
        <v>1546032463.0672097</v>
      </c>
      <c r="AL25" s="35">
        <f t="shared" si="18"/>
        <v>1561700376.6635995</v>
      </c>
      <c r="AM25" s="35">
        <f t="shared" si="18"/>
        <v>1577527073.1590085</v>
      </c>
      <c r="AN25" s="35">
        <f t="shared" si="18"/>
        <v>1593514161.7025347</v>
      </c>
      <c r="AO25" s="35">
        <f t="shared" si="18"/>
        <v>1609663267.7508292</v>
      </c>
      <c r="AP25" s="35">
        <f t="shared" si="18"/>
        <v>1625976033.2333651</v>
      </c>
      <c r="AQ25" s="35">
        <f t="shared" si="18"/>
        <v>1642454116.7193735</v>
      </c>
      <c r="AR25" s="35">
        <f t="shared" si="18"/>
        <v>1659099193.5864787</v>
      </c>
      <c r="AS25" s="35">
        <f t="shared" si="18"/>
        <v>1675912956.1910372</v>
      </c>
      <c r="AT25" s="35">
        <f t="shared" si="18"/>
        <v>1692897114.0402052</v>
      </c>
      <c r="AU25" s="35">
        <f t="shared" si="18"/>
        <v>1710053393.965749</v>
      </c>
      <c r="AV25" s="35">
        <f t="shared" si="18"/>
        <v>1727383540.2996192</v>
      </c>
      <c r="AW25" s="35">
        <f t="shared" si="18"/>
        <v>1744889315.0512998</v>
      </c>
      <c r="AX25" s="35">
        <f t="shared" si="18"/>
        <v>1762572498.0869582</v>
      </c>
      <c r="AY25" s="35">
        <f t="shared" si="18"/>
        <v>1780434887.3104107</v>
      </c>
      <c r="AZ25" s="35">
        <f t="shared" si="18"/>
        <v>1798478298.8459191</v>
      </c>
      <c r="BA25" s="35">
        <f t="shared" si="18"/>
        <v>1816704567.2228434</v>
      </c>
    </row>
    <row r="26" spans="1:54" x14ac:dyDescent="0.25">
      <c r="B26" s="12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</row>
    <row r="27" spans="1:54" x14ac:dyDescent="0.25">
      <c r="A27" s="11" t="s">
        <v>90</v>
      </c>
      <c r="B27" s="12">
        <v>0.05</v>
      </c>
      <c r="C27" s="35">
        <f t="shared" ref="C27:AH27" si="19">(0.05/0.13)*C17</f>
        <v>67655798.657562241</v>
      </c>
      <c r="D27" s="35">
        <f t="shared" si="19"/>
        <v>159297349.49832776</v>
      </c>
      <c r="E27" s="35">
        <f t="shared" si="19"/>
        <v>276484558.59810477</v>
      </c>
      <c r="F27" s="35">
        <f t="shared" si="19"/>
        <v>364904764.60888147</v>
      </c>
      <c r="G27" s="35">
        <f t="shared" si="19"/>
        <v>636799398.73652911</v>
      </c>
      <c r="H27" s="35">
        <f t="shared" si="19"/>
        <v>1209893297.7982163</v>
      </c>
      <c r="I27" s="35">
        <f t="shared" si="19"/>
        <v>1079922043.6176143</v>
      </c>
      <c r="J27" s="35">
        <f t="shared" si="19"/>
        <v>944579125.97547388</v>
      </c>
      <c r="K27" s="35">
        <f t="shared" si="19"/>
        <v>906936499.9070977</v>
      </c>
      <c r="L27" s="35">
        <f t="shared" si="19"/>
        <v>1008952766.4437013</v>
      </c>
      <c r="M27" s="35">
        <f t="shared" si="19"/>
        <v>989505574.80026031</v>
      </c>
      <c r="N27" s="35">
        <f t="shared" si="19"/>
        <v>888173181.15477514</v>
      </c>
      <c r="O27" s="35">
        <f t="shared" si="19"/>
        <v>757176479.3756969</v>
      </c>
      <c r="P27" s="35">
        <f t="shared" si="19"/>
        <v>715310897.97937572</v>
      </c>
      <c r="Q27" s="35">
        <f t="shared" si="19"/>
        <v>776256734.9498328</v>
      </c>
      <c r="R27" s="35">
        <f t="shared" si="19"/>
        <v>1063737194.6109635</v>
      </c>
      <c r="S27" s="35">
        <f t="shared" si="19"/>
        <v>1074517396.7429199</v>
      </c>
      <c r="T27" s="35">
        <f t="shared" si="19"/>
        <v>1085406848.3761575</v>
      </c>
      <c r="U27" s="35">
        <f t="shared" si="19"/>
        <v>1096406656.674845</v>
      </c>
      <c r="V27" s="35">
        <f t="shared" si="19"/>
        <v>1107517940.0234547</v>
      </c>
      <c r="W27" s="35">
        <f t="shared" si="19"/>
        <v>1118741828.1404691</v>
      </c>
      <c r="X27" s="35">
        <f t="shared" si="19"/>
        <v>1130079462.1932478</v>
      </c>
      <c r="Y27" s="35">
        <f t="shared" si="19"/>
        <v>1141531994.9140491</v>
      </c>
      <c r="Z27" s="35">
        <f t="shared" si="19"/>
        <v>1153100590.7172346</v>
      </c>
      <c r="AA27" s="35">
        <f t="shared" si="19"/>
        <v>1164786425.8176572</v>
      </c>
      <c r="AB27" s="35">
        <f t="shared" si="19"/>
        <v>1176590688.3502514</v>
      </c>
      <c r="AC27" s="35">
        <f t="shared" si="19"/>
        <v>1188514578.4908345</v>
      </c>
      <c r="AD27" s="35">
        <f t="shared" si="19"/>
        <v>1200559308.5781319</v>
      </c>
      <c r="AE27" s="35">
        <f t="shared" si="19"/>
        <v>1212726103.2370396</v>
      </c>
      <c r="AF27" s="35">
        <f t="shared" si="19"/>
        <v>1225016199.5031347</v>
      </c>
      <c r="AG27" s="35">
        <f t="shared" si="19"/>
        <v>1237430846.9484506</v>
      </c>
      <c r="AH27" s="35">
        <f t="shared" si="19"/>
        <v>1249971307.8085232</v>
      </c>
      <c r="AI27" s="35">
        <f t="shared" ref="AI27:BA27" si="20">(0.05/0.13)*AI17</f>
        <v>1262638857.1107259</v>
      </c>
      <c r="AJ27" s="35">
        <f t="shared" si="20"/>
        <v>1275434782.8039081</v>
      </c>
      <c r="AK27" s="35">
        <f t="shared" si="20"/>
        <v>1288360385.8893416</v>
      </c>
      <c r="AL27" s="35">
        <f t="shared" si="20"/>
        <v>1301416980.5529997</v>
      </c>
      <c r="AM27" s="35">
        <f t="shared" si="20"/>
        <v>1314605894.2991741</v>
      </c>
      <c r="AN27" s="35">
        <f t="shared" si="20"/>
        <v>1327928468.0854456</v>
      </c>
      <c r="AO27" s="35">
        <f t="shared" si="20"/>
        <v>1341386056.4590247</v>
      </c>
      <c r="AP27" s="35">
        <f t="shared" si="20"/>
        <v>1354980027.6944709</v>
      </c>
      <c r="AQ27" s="35">
        <f t="shared" si="20"/>
        <v>1368711763.9328113</v>
      </c>
      <c r="AR27" s="35">
        <f t="shared" si="20"/>
        <v>1382582661.3220658</v>
      </c>
      <c r="AS27" s="35">
        <f t="shared" si="20"/>
        <v>1396594130.1591978</v>
      </c>
      <c r="AT27" s="35">
        <f t="shared" si="20"/>
        <v>1410747595.0335045</v>
      </c>
      <c r="AU27" s="35">
        <f t="shared" si="20"/>
        <v>1425044494.9714577</v>
      </c>
      <c r="AV27" s="35">
        <f t="shared" si="20"/>
        <v>1439486283.5830162</v>
      </c>
      <c r="AW27" s="35">
        <f t="shared" si="20"/>
        <v>1454074429.2094166</v>
      </c>
      <c r="AX27" s="35">
        <f t="shared" si="20"/>
        <v>1468810415.0724654</v>
      </c>
      <c r="AY27" s="35">
        <f t="shared" si="20"/>
        <v>1483695739.4253426</v>
      </c>
      <c r="AZ27" s="35">
        <f t="shared" si="20"/>
        <v>1498731915.7049329</v>
      </c>
      <c r="BA27" s="35">
        <f t="shared" si="20"/>
        <v>1513920472.685703</v>
      </c>
    </row>
    <row r="28" spans="1:54" x14ac:dyDescent="0.25">
      <c r="B28" s="12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</row>
    <row r="29" spans="1:54" x14ac:dyDescent="0.25">
      <c r="A29" s="11" t="s">
        <v>77</v>
      </c>
      <c r="B29" s="12">
        <v>0.06</v>
      </c>
      <c r="C29" s="35">
        <f t="shared" ref="C29:AH29" si="21">(0.06/0.13)*C17</f>
        <v>81186958.389074683</v>
      </c>
      <c r="D29" s="35">
        <f t="shared" si="21"/>
        <v>191156819.39799327</v>
      </c>
      <c r="E29" s="35">
        <f t="shared" si="21"/>
        <v>331781470.31772572</v>
      </c>
      <c r="F29" s="35">
        <f t="shared" si="21"/>
        <v>437885717.53065777</v>
      </c>
      <c r="G29" s="35">
        <f t="shared" si="21"/>
        <v>764159278.48383486</v>
      </c>
      <c r="H29" s="35">
        <f t="shared" si="21"/>
        <v>1451871957.3578594</v>
      </c>
      <c r="I29" s="35">
        <f t="shared" si="21"/>
        <v>1295906452.3411369</v>
      </c>
      <c r="J29" s="35">
        <f t="shared" si="21"/>
        <v>1133494951.1705685</v>
      </c>
      <c r="K29" s="35">
        <f t="shared" si="21"/>
        <v>1088323799.8885171</v>
      </c>
      <c r="L29" s="35">
        <f t="shared" si="21"/>
        <v>1210743319.7324414</v>
      </c>
      <c r="M29" s="35">
        <f t="shared" si="21"/>
        <v>1187406689.7603123</v>
      </c>
      <c r="N29" s="35">
        <f t="shared" si="21"/>
        <v>1065807817.38573</v>
      </c>
      <c r="O29" s="35">
        <f t="shared" si="21"/>
        <v>908611775.25083613</v>
      </c>
      <c r="P29" s="35">
        <f t="shared" si="21"/>
        <v>858373077.57525074</v>
      </c>
      <c r="Q29" s="35">
        <f t="shared" si="21"/>
        <v>931508081.93979919</v>
      </c>
      <c r="R29" s="35">
        <f t="shared" si="21"/>
        <v>1276484633.5331559</v>
      </c>
      <c r="S29" s="35">
        <f t="shared" si="21"/>
        <v>1289420876.0915036</v>
      </c>
      <c r="T29" s="35">
        <f t="shared" si="21"/>
        <v>1302488218.051389</v>
      </c>
      <c r="U29" s="35">
        <f t="shared" si="21"/>
        <v>1315687988.009814</v>
      </c>
      <c r="V29" s="35">
        <f t="shared" si="21"/>
        <v>1329021528.0281453</v>
      </c>
      <c r="W29" s="35">
        <f t="shared" si="21"/>
        <v>1342490193.7685626</v>
      </c>
      <c r="X29" s="35">
        <f t="shared" si="21"/>
        <v>1356095354.6318972</v>
      </c>
      <c r="Y29" s="35">
        <f t="shared" si="21"/>
        <v>1369838393.8968589</v>
      </c>
      <c r="Z29" s="35">
        <f t="shared" si="21"/>
        <v>1383720708.8606815</v>
      </c>
      <c r="AA29" s="35">
        <f t="shared" si="21"/>
        <v>1397743710.9811885</v>
      </c>
      <c r="AB29" s="35">
        <f t="shared" si="21"/>
        <v>1411908826.0203016</v>
      </c>
      <c r="AC29" s="35">
        <f t="shared" si="21"/>
        <v>1426217494.1890013</v>
      </c>
      <c r="AD29" s="35">
        <f t="shared" si="21"/>
        <v>1440671170.2937582</v>
      </c>
      <c r="AE29" s="35">
        <f t="shared" si="21"/>
        <v>1455271323.8844473</v>
      </c>
      <c r="AF29" s="35">
        <f t="shared" si="21"/>
        <v>1470019439.4037614</v>
      </c>
      <c r="AG29" s="35">
        <f t="shared" si="21"/>
        <v>1484917016.3381405</v>
      </c>
      <c r="AH29" s="35">
        <f t="shared" si="21"/>
        <v>1499965569.3702276</v>
      </c>
      <c r="AI29" s="35">
        <f t="shared" ref="AI29:BA29" si="22">(0.06/0.13)*AI17</f>
        <v>1515166628.532871</v>
      </c>
      <c r="AJ29" s="35">
        <f t="shared" si="22"/>
        <v>1530521739.3646896</v>
      </c>
      <c r="AK29" s="35">
        <f t="shared" si="22"/>
        <v>1546032463.0672097</v>
      </c>
      <c r="AL29" s="35">
        <f t="shared" si="22"/>
        <v>1561700376.6635995</v>
      </c>
      <c r="AM29" s="35">
        <f t="shared" si="22"/>
        <v>1577527073.1590085</v>
      </c>
      <c r="AN29" s="35">
        <f t="shared" si="22"/>
        <v>1593514161.7025347</v>
      </c>
      <c r="AO29" s="35">
        <f t="shared" si="22"/>
        <v>1609663267.7508292</v>
      </c>
      <c r="AP29" s="35">
        <f t="shared" si="22"/>
        <v>1625976033.2333651</v>
      </c>
      <c r="AQ29" s="35">
        <f t="shared" si="22"/>
        <v>1642454116.7193735</v>
      </c>
      <c r="AR29" s="35">
        <f t="shared" si="22"/>
        <v>1659099193.5864787</v>
      </c>
      <c r="AS29" s="35">
        <f t="shared" si="22"/>
        <v>1675912956.1910372</v>
      </c>
      <c r="AT29" s="35">
        <f t="shared" si="22"/>
        <v>1692897114.0402052</v>
      </c>
      <c r="AU29" s="35">
        <f t="shared" si="22"/>
        <v>1710053393.965749</v>
      </c>
      <c r="AV29" s="35">
        <f t="shared" si="22"/>
        <v>1727383540.2996192</v>
      </c>
      <c r="AW29" s="35">
        <f t="shared" si="22"/>
        <v>1744889315.0512998</v>
      </c>
      <c r="AX29" s="35">
        <f t="shared" si="22"/>
        <v>1762572498.0869582</v>
      </c>
      <c r="AY29" s="35">
        <f t="shared" si="22"/>
        <v>1780434887.3104107</v>
      </c>
      <c r="AZ29" s="35">
        <f t="shared" si="22"/>
        <v>1798478298.8459191</v>
      </c>
      <c r="BA29" s="35">
        <f t="shared" si="22"/>
        <v>1816704567.2228434</v>
      </c>
    </row>
    <row r="30" spans="1:54" x14ac:dyDescent="0.25">
      <c r="B30" s="12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</row>
    <row r="31" spans="1:54" x14ac:dyDescent="0.25">
      <c r="A31" s="11" t="s">
        <v>91</v>
      </c>
      <c r="B31" s="12">
        <v>0.02</v>
      </c>
      <c r="C31" s="35">
        <f t="shared" ref="C31:AH31" si="23">(0.02/0.13)*C17</f>
        <v>27062319.463024896</v>
      </c>
      <c r="D31" s="35">
        <f t="shared" si="23"/>
        <v>63718939.799331099</v>
      </c>
      <c r="E31" s="35">
        <f t="shared" si="23"/>
        <v>110593823.43924192</v>
      </c>
      <c r="F31" s="35">
        <f t="shared" si="23"/>
        <v>145961905.84355259</v>
      </c>
      <c r="G31" s="35">
        <f t="shared" si="23"/>
        <v>254719759.49461165</v>
      </c>
      <c r="H31" s="35">
        <f t="shared" si="23"/>
        <v>483957319.11928648</v>
      </c>
      <c r="I31" s="35">
        <f t="shared" si="23"/>
        <v>431968817.44704574</v>
      </c>
      <c r="J31" s="35">
        <f t="shared" si="23"/>
        <v>377831650.39018959</v>
      </c>
      <c r="K31" s="35">
        <f t="shared" si="23"/>
        <v>362774599.96283907</v>
      </c>
      <c r="L31" s="35">
        <f t="shared" si="23"/>
        <v>403581106.57748049</v>
      </c>
      <c r="M31" s="35">
        <f t="shared" si="23"/>
        <v>395802229.92010415</v>
      </c>
      <c r="N31" s="35">
        <f t="shared" si="23"/>
        <v>355269272.46191007</v>
      </c>
      <c r="O31" s="35">
        <f t="shared" si="23"/>
        <v>302870591.75027877</v>
      </c>
      <c r="P31" s="35">
        <f t="shared" si="23"/>
        <v>286124359.19175029</v>
      </c>
      <c r="Q31" s="35">
        <f t="shared" si="23"/>
        <v>310502693.97993308</v>
      </c>
      <c r="R31" s="35">
        <f t="shared" si="23"/>
        <v>425494877.84438539</v>
      </c>
      <c r="S31" s="35">
        <f t="shared" si="23"/>
        <v>429806958.69716793</v>
      </c>
      <c r="T31" s="35">
        <f t="shared" si="23"/>
        <v>434162739.35046303</v>
      </c>
      <c r="U31" s="35">
        <f t="shared" si="23"/>
        <v>438562662.66993803</v>
      </c>
      <c r="V31" s="35">
        <f t="shared" si="23"/>
        <v>443007176.00938183</v>
      </c>
      <c r="W31" s="35">
        <f t="shared" si="23"/>
        <v>447496731.25618762</v>
      </c>
      <c r="X31" s="35">
        <f t="shared" si="23"/>
        <v>452031784.87729913</v>
      </c>
      <c r="Y31" s="35">
        <f t="shared" si="23"/>
        <v>456612797.96561968</v>
      </c>
      <c r="Z31" s="35">
        <f t="shared" si="23"/>
        <v>461240236.28689384</v>
      </c>
      <c r="AA31" s="35">
        <f t="shared" si="23"/>
        <v>465914570.3270629</v>
      </c>
      <c r="AB31" s="35">
        <f t="shared" si="23"/>
        <v>470636275.34010059</v>
      </c>
      <c r="AC31" s="35">
        <f t="shared" si="23"/>
        <v>475405831.39633381</v>
      </c>
      <c r="AD31" s="35">
        <f t="shared" si="23"/>
        <v>480223723.43125278</v>
      </c>
      <c r="AE31" s="35">
        <f t="shared" si="23"/>
        <v>485090441.29481584</v>
      </c>
      <c r="AF31" s="35">
        <f t="shared" si="23"/>
        <v>490006479.80125386</v>
      </c>
      <c r="AG31" s="35">
        <f t="shared" si="23"/>
        <v>494972338.77938026</v>
      </c>
      <c r="AH31" s="35">
        <f t="shared" si="23"/>
        <v>499988523.12340921</v>
      </c>
      <c r="AI31" s="35">
        <f t="shared" ref="AI31:BA31" si="24">(0.02/0.13)*AI17</f>
        <v>505055542.84429038</v>
      </c>
      <c r="AJ31" s="35">
        <f t="shared" si="24"/>
        <v>510173913.12156326</v>
      </c>
      <c r="AK31" s="35">
        <f t="shared" si="24"/>
        <v>515344154.35573661</v>
      </c>
      <c r="AL31" s="35">
        <f t="shared" si="24"/>
        <v>520566792.22119987</v>
      </c>
      <c r="AM31" s="35">
        <f t="shared" si="24"/>
        <v>525842357.71966958</v>
      </c>
      <c r="AN31" s="35">
        <f t="shared" si="24"/>
        <v>531171387.2341783</v>
      </c>
      <c r="AO31" s="35">
        <f t="shared" si="24"/>
        <v>536554422.58360982</v>
      </c>
      <c r="AP31" s="35">
        <f t="shared" si="24"/>
        <v>541992011.07778835</v>
      </c>
      <c r="AQ31" s="35">
        <f t="shared" si="24"/>
        <v>547484705.57312453</v>
      </c>
      <c r="AR31" s="35">
        <f t="shared" si="24"/>
        <v>553033064.52882636</v>
      </c>
      <c r="AS31" s="35">
        <f t="shared" si="24"/>
        <v>558637652.0636791</v>
      </c>
      <c r="AT31" s="35">
        <f t="shared" si="24"/>
        <v>564299038.01340175</v>
      </c>
      <c r="AU31" s="35">
        <f t="shared" si="24"/>
        <v>570017797.98858309</v>
      </c>
      <c r="AV31" s="35">
        <f t="shared" si="24"/>
        <v>575794513.43320644</v>
      </c>
      <c r="AW31" s="35">
        <f t="shared" si="24"/>
        <v>581629771.68376672</v>
      </c>
      <c r="AX31" s="35">
        <f t="shared" si="24"/>
        <v>587524166.02898622</v>
      </c>
      <c r="AY31" s="35">
        <f t="shared" si="24"/>
        <v>593478295.77013707</v>
      </c>
      <c r="AZ31" s="35">
        <f t="shared" si="24"/>
        <v>599492766.28197312</v>
      </c>
      <c r="BA31" s="35">
        <f t="shared" si="24"/>
        <v>605568189.07428122</v>
      </c>
    </row>
    <row r="32" spans="1:54" x14ac:dyDescent="0.25">
      <c r="B32" s="12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</row>
    <row r="33" spans="1:53" x14ac:dyDescent="0.25">
      <c r="A33" s="6" t="s">
        <v>93</v>
      </c>
      <c r="B33" s="12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</row>
    <row r="34" spans="1:53" x14ac:dyDescent="0.25">
      <c r="A34" s="11" t="s">
        <v>92</v>
      </c>
      <c r="B34" s="12"/>
      <c r="C34" s="35">
        <v>1091.3789501866306</v>
      </c>
      <c r="D34" s="35">
        <v>1102.4392813898437</v>
      </c>
      <c r="E34" s="35">
        <v>1113.6117009985587</v>
      </c>
      <c r="F34" s="35">
        <v>1124.8973449471719</v>
      </c>
      <c r="G34" s="35">
        <v>1136.2973606819478</v>
      </c>
      <c r="H34" s="35">
        <v>1147.8129072776835</v>
      </c>
      <c r="I34" s="35">
        <v>1741.6463999999999</v>
      </c>
      <c r="J34" s="35">
        <v>1022.1119999999999</v>
      </c>
      <c r="K34" s="35">
        <v>1346.5919999999999</v>
      </c>
      <c r="L34" s="35">
        <v>1514.24</v>
      </c>
      <c r="M34" s="35">
        <v>1338.48</v>
      </c>
      <c r="N34" s="35">
        <v>993.44960000000003</v>
      </c>
      <c r="O34" s="35">
        <v>891.23839999999996</v>
      </c>
      <c r="P34" s="35">
        <v>873.93279999999993</v>
      </c>
      <c r="Q34" s="35">
        <v>713.3152</v>
      </c>
      <c r="R34" s="35">
        <v>1171.1952882021603</v>
      </c>
      <c r="S34" s="35">
        <v>1183.0644998897628</v>
      </c>
      <c r="T34" s="35">
        <v>1195.0539973977611</v>
      </c>
      <c r="U34" s="35">
        <v>1207.1649997353843</v>
      </c>
      <c r="V34" s="35">
        <v>1219.3987382656326</v>
      </c>
      <c r="W34" s="35">
        <v>1231.7564568304736</v>
      </c>
      <c r="X34" s="35">
        <v>1244.2394118773082</v>
      </c>
      <c r="Y34" s="35">
        <v>1256.8488725867169</v>
      </c>
      <c r="Z34" s="35">
        <v>1269.5861210015016</v>
      </c>
      <c r="AA34" s="35">
        <v>1282.4524521570347</v>
      </c>
      <c r="AB34" s="35">
        <v>1295.4491742129292</v>
      </c>
      <c r="AC34" s="35">
        <v>1308.5776085860439</v>
      </c>
      <c r="AD34" s="35">
        <v>1321.8390900848351</v>
      </c>
      <c r="AE34" s="35">
        <v>1335.2349670450715</v>
      </c>
      <c r="AF34" s="35">
        <v>1348.7666014669232</v>
      </c>
      <c r="AG34" s="35">
        <v>1362.4353691534407</v>
      </c>
      <c r="AH34" s="35">
        <v>1376.2426598504364</v>
      </c>
      <c r="AI34" s="35">
        <v>1390.1898773877856</v>
      </c>
      <c r="AJ34" s="35">
        <v>1404.278439822157</v>
      </c>
      <c r="AK34" s="35">
        <v>1418.5097795811917</v>
      </c>
      <c r="AL34" s="35">
        <v>1432.8853436091417</v>
      </c>
      <c r="AM34" s="35">
        <v>1447.4065935139863</v>
      </c>
      <c r="AN34" s="35">
        <v>1462.0750057160374</v>
      </c>
      <c r="AO34" s="35">
        <v>1476.8920715980519</v>
      </c>
      <c r="AP34" s="35">
        <v>1491.8592976568655</v>
      </c>
      <c r="AQ34" s="35">
        <v>1506.9782056565627</v>
      </c>
      <c r="AR34" s="35">
        <v>1522.2503327831994</v>
      </c>
      <c r="AS34" s="35">
        <v>1537.6772318010926</v>
      </c>
      <c r="AT34" s="35">
        <v>1553.2604712106961</v>
      </c>
      <c r="AU34" s="35">
        <v>1569.0016354080735</v>
      </c>
      <c r="AV34" s="35">
        <v>1584.9023248459894</v>
      </c>
      <c r="AW34" s="35">
        <v>1600.9641561966321</v>
      </c>
      <c r="AX34" s="35">
        <v>1617.1887625159854</v>
      </c>
      <c r="AY34" s="35">
        <v>1633.5777934098674</v>
      </c>
      <c r="AZ34" s="35">
        <v>1650.1329152016497</v>
      </c>
      <c r="BA34" s="35">
        <v>1666.8558111016785</v>
      </c>
    </row>
    <row r="35" spans="1:53" x14ac:dyDescent="0.25">
      <c r="B35" s="12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</row>
    <row r="36" spans="1:53" x14ac:dyDescent="0.25">
      <c r="A36" s="11" t="s">
        <v>46</v>
      </c>
      <c r="B36" s="12"/>
      <c r="C36" s="35">
        <f t="shared" ref="C36:AH36" si="25">C34*1000*C12</f>
        <v>6362739279.5880575</v>
      </c>
      <c r="D36" s="35">
        <f t="shared" si="25"/>
        <v>13358256772.600737</v>
      </c>
      <c r="E36" s="35">
        <f t="shared" si="25"/>
        <v>14005894363.458872</v>
      </c>
      <c r="F36" s="35">
        <f t="shared" si="25"/>
        <v>12312001440.446796</v>
      </c>
      <c r="G36" s="35">
        <f t="shared" si="25"/>
        <v>13496940050.180176</v>
      </c>
      <c r="H36" s="35">
        <f t="shared" si="25"/>
        <v>14022830288.21146</v>
      </c>
      <c r="I36" s="35">
        <f t="shared" si="25"/>
        <v>20995547352</v>
      </c>
      <c r="J36" s="35">
        <f t="shared" si="25"/>
        <v>13495966847.999998</v>
      </c>
      <c r="K36" s="35">
        <f t="shared" si="25"/>
        <v>18351355775.999996</v>
      </c>
      <c r="L36" s="35">
        <f t="shared" si="25"/>
        <v>20951024640</v>
      </c>
      <c r="M36" s="35">
        <f t="shared" si="25"/>
        <v>20154831840</v>
      </c>
      <c r="N36" s="35">
        <f t="shared" si="25"/>
        <v>14935521286.4</v>
      </c>
      <c r="O36" s="35">
        <f t="shared" si="25"/>
        <v>13304406835.199999</v>
      </c>
      <c r="P36" s="35">
        <f t="shared" si="25"/>
        <v>12369644851.199999</v>
      </c>
      <c r="Q36" s="35">
        <f t="shared" si="25"/>
        <v>11555706240</v>
      </c>
      <c r="R36" s="35">
        <f t="shared" si="25"/>
        <v>18973363668.874996</v>
      </c>
      <c r="S36" s="35">
        <f t="shared" si="25"/>
        <v>19165644898.214157</v>
      </c>
      <c r="T36" s="35">
        <f t="shared" si="25"/>
        <v>19359874757.843731</v>
      </c>
      <c r="U36" s="35">
        <f t="shared" si="25"/>
        <v>19556072995.713226</v>
      </c>
      <c r="V36" s="35">
        <f t="shared" si="25"/>
        <v>19754259559.903248</v>
      </c>
      <c r="W36" s="35">
        <f t="shared" si="25"/>
        <v>19954454600.653671</v>
      </c>
      <c r="X36" s="35">
        <f t="shared" si="25"/>
        <v>20156678472.412392</v>
      </c>
      <c r="Y36" s="35">
        <f t="shared" si="25"/>
        <v>20360951735.904812</v>
      </c>
      <c r="Z36" s="35">
        <f t="shared" si="25"/>
        <v>20567295160.224327</v>
      </c>
      <c r="AA36" s="35">
        <f t="shared" si="25"/>
        <v>20775729724.943962</v>
      </c>
      <c r="AB36" s="35">
        <f t="shared" si="25"/>
        <v>20986276622.249451</v>
      </c>
      <c r="AC36" s="35">
        <f t="shared" si="25"/>
        <v>21198957259.09391</v>
      </c>
      <c r="AD36" s="35">
        <f t="shared" si="25"/>
        <v>21413793259.374329</v>
      </c>
      <c r="AE36" s="35">
        <f t="shared" si="25"/>
        <v>21630806466.130157</v>
      </c>
      <c r="AF36" s="35">
        <f t="shared" si="25"/>
        <v>21850018943.764156</v>
      </c>
      <c r="AG36" s="35">
        <f t="shared" si="25"/>
        <v>22071452980.28574</v>
      </c>
      <c r="AH36" s="35">
        <f t="shared" si="25"/>
        <v>22295131089.577072</v>
      </c>
      <c r="AI36" s="35">
        <f t="shared" ref="AI36:BA36" si="26">AI34*1000*AI12</f>
        <v>22521076013.682125</v>
      </c>
      <c r="AJ36" s="35">
        <f t="shared" si="26"/>
        <v>22749310725.118942</v>
      </c>
      <c r="AK36" s="35">
        <f t="shared" si="26"/>
        <v>22979858429.215305</v>
      </c>
      <c r="AL36" s="35">
        <f t="shared" si="26"/>
        <v>23212742566.468094</v>
      </c>
      <c r="AM36" s="35">
        <f t="shared" si="26"/>
        <v>23447986814.926579</v>
      </c>
      <c r="AN36" s="35">
        <f t="shared" si="26"/>
        <v>23685615092.599808</v>
      </c>
      <c r="AO36" s="35">
        <f t="shared" si="26"/>
        <v>23925651559.888439</v>
      </c>
      <c r="AP36" s="35">
        <f t="shared" si="26"/>
        <v>24168120622.041222</v>
      </c>
      <c r="AQ36" s="35">
        <f t="shared" si="26"/>
        <v>24413046931.636314</v>
      </c>
      <c r="AR36" s="35">
        <f t="shared" si="26"/>
        <v>24660455391.08783</v>
      </c>
      <c r="AS36" s="35">
        <f t="shared" si="26"/>
        <v>24910371155.1777</v>
      </c>
      <c r="AT36" s="35">
        <f t="shared" si="26"/>
        <v>25162819633.613277</v>
      </c>
      <c r="AU36" s="35">
        <f t="shared" si="26"/>
        <v>25417826493.61079</v>
      </c>
      <c r="AV36" s="35">
        <f t="shared" si="26"/>
        <v>25675417662.505028</v>
      </c>
      <c r="AW36" s="35">
        <f t="shared" si="26"/>
        <v>25935619330.385441</v>
      </c>
      <c r="AX36" s="35">
        <f t="shared" si="26"/>
        <v>26198457952.758965</v>
      </c>
      <c r="AY36" s="35">
        <f t="shared" si="26"/>
        <v>26463960253.239853</v>
      </c>
      <c r="AZ36" s="35">
        <f t="shared" si="26"/>
        <v>26732153226.266727</v>
      </c>
      <c r="BA36" s="35">
        <f t="shared" si="26"/>
        <v>27003064139.847191</v>
      </c>
    </row>
    <row r="37" spans="1:53" x14ac:dyDescent="0.25">
      <c r="B37" s="12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</row>
    <row r="38" spans="1:53" x14ac:dyDescent="0.25">
      <c r="A38" s="13" t="s">
        <v>94</v>
      </c>
      <c r="B38" s="12"/>
      <c r="C38" s="35">
        <f>C36-(SUM(C17:C31))</f>
        <v>5313494334.6233606</v>
      </c>
      <c r="D38" s="35">
        <f t="shared" ref="D38:BA38" si="27">D36-(SUM(D17:D31))</f>
        <v>10968276458.219465</v>
      </c>
      <c r="E38" s="35">
        <f t="shared" si="27"/>
        <v>10280417307.160099</v>
      </c>
      <c r="F38" s="35">
        <f t="shared" si="27"/>
        <v>7677818076.8273239</v>
      </c>
      <c r="G38" s="35">
        <f t="shared" si="27"/>
        <v>5770886784.331049</v>
      </c>
      <c r="H38" s="35">
        <f t="shared" si="27"/>
        <v>-138824647.12855721</v>
      </c>
      <c r="I38" s="35">
        <f t="shared" si="27"/>
        <v>8297670463.4827194</v>
      </c>
      <c r="J38" s="35">
        <f t="shared" si="27"/>
        <v>2256480637.0746899</v>
      </c>
      <c r="K38" s="35">
        <f t="shared" si="27"/>
        <v>7512266977.0405025</v>
      </c>
      <c r="L38" s="35">
        <f t="shared" si="27"/>
        <v>8958953655.8305473</v>
      </c>
      <c r="M38" s="35">
        <f t="shared" si="27"/>
        <v>8319469402.2370834</v>
      </c>
      <c r="N38" s="35">
        <f t="shared" si="27"/>
        <v>4236281657.4665184</v>
      </c>
      <c r="O38" s="35">
        <f t="shared" si="27"/>
        <v>4077630266.192194</v>
      </c>
      <c r="P38" s="35">
        <f t="shared" si="27"/>
        <v>3650462793.8309917</v>
      </c>
      <c r="Q38" s="35">
        <f t="shared" si="27"/>
        <v>2051630808.5618744</v>
      </c>
      <c r="R38" s="35">
        <f t="shared" si="27"/>
        <v>6249507089.2322063</v>
      </c>
      <c r="S38" s="35">
        <f t="shared" si="27"/>
        <v>6321050054.6934566</v>
      </c>
      <c r="T38" s="35">
        <f t="shared" si="27"/>
        <v>6393318056.0307636</v>
      </c>
      <c r="U38" s="35">
        <f t="shared" si="27"/>
        <v>6466318440.9549656</v>
      </c>
      <c r="V38" s="35">
        <f t="shared" si="27"/>
        <v>6540058631.6405582</v>
      </c>
      <c r="W38" s="35">
        <f t="shared" si="27"/>
        <v>6614546125.4804192</v>
      </c>
      <c r="X38" s="35">
        <f t="shared" si="27"/>
        <v>6689788495.8480167</v>
      </c>
      <c r="Y38" s="35">
        <f t="shared" si="27"/>
        <v>6765793392.8674641</v>
      </c>
      <c r="Z38" s="35">
        <f t="shared" si="27"/>
        <v>6842568544.1912994</v>
      </c>
      <c r="AA38" s="35">
        <f t="shared" si="27"/>
        <v>6920121755.7862034</v>
      </c>
      <c r="AB38" s="35">
        <f t="shared" si="27"/>
        <v>6998460912.7266331</v>
      </c>
      <c r="AC38" s="35">
        <f t="shared" si="27"/>
        <v>7077593979.996563</v>
      </c>
      <c r="AD38" s="35">
        <f t="shared" si="27"/>
        <v>7157529003.2992496</v>
      </c>
      <c r="AE38" s="35">
        <f t="shared" si="27"/>
        <v>7238274109.8753166</v>
      </c>
      <c r="AF38" s="35">
        <f t="shared" si="27"/>
        <v>7319837509.3290501</v>
      </c>
      <c r="AG38" s="35">
        <f t="shared" si="27"/>
        <v>7402227494.4630947</v>
      </c>
      <c r="AH38" s="35">
        <f t="shared" si="27"/>
        <v>7485452442.1216145</v>
      </c>
      <c r="AI38" s="35">
        <f t="shared" si="27"/>
        <v>7569520814.0419941</v>
      </c>
      <c r="AJ38" s="35">
        <f t="shared" si="27"/>
        <v>7654441157.7151756</v>
      </c>
      <c r="AK38" s="35">
        <f t="shared" si="27"/>
        <v>7740222107.2546844</v>
      </c>
      <c r="AL38" s="35">
        <f t="shared" si="27"/>
        <v>7826872384.2745018</v>
      </c>
      <c r="AM38" s="35">
        <f t="shared" si="27"/>
        <v>7914400798.7758331</v>
      </c>
      <c r="AN38" s="35">
        <f t="shared" si="27"/>
        <v>8002816250.0428181</v>
      </c>
      <c r="AO38" s="35">
        <f t="shared" si="27"/>
        <v>8092127727.5473633</v>
      </c>
      <c r="AP38" s="35">
        <f t="shared" si="27"/>
        <v>8182344311.8631439</v>
      </c>
      <c r="AQ38" s="35">
        <f t="shared" si="27"/>
        <v>8273475175.5888271</v>
      </c>
      <c r="AR38" s="35">
        <f t="shared" si="27"/>
        <v>8365529584.280695</v>
      </c>
      <c r="AS38" s="35">
        <f t="shared" si="27"/>
        <v>8458516897.3946877</v>
      </c>
      <c r="AT38" s="35">
        <f t="shared" si="27"/>
        <v>8552446569.2380295</v>
      </c>
      <c r="AU38" s="35">
        <f t="shared" si="27"/>
        <v>8647328149.9304638</v>
      </c>
      <c r="AV38" s="35">
        <f t="shared" si="27"/>
        <v>8743171286.3752499</v>
      </c>
      <c r="AW38" s="35">
        <f t="shared" si="27"/>
        <v>8839985723.2399731</v>
      </c>
      <c r="AX38" s="35">
        <f t="shared" si="27"/>
        <v>8937781303.9473534</v>
      </c>
      <c r="AY38" s="35">
        <f t="shared" si="27"/>
        <v>9036567971.6760178</v>
      </c>
      <c r="AZ38" s="35">
        <f t="shared" si="27"/>
        <v>9136355770.371479</v>
      </c>
      <c r="BA38" s="35">
        <f t="shared" si="27"/>
        <v>9237154845.7673187</v>
      </c>
    </row>
    <row r="39" spans="1:53" x14ac:dyDescent="0.25">
      <c r="B39" s="12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</row>
    <row r="40" spans="1:53" x14ac:dyDescent="0.25">
      <c r="A40" s="13" t="s">
        <v>95</v>
      </c>
      <c r="B40" s="12"/>
      <c r="C40" s="35">
        <f t="shared" ref="C40:AH40" si="28">-C4</f>
        <v>0</v>
      </c>
      <c r="D40" s="35">
        <f t="shared" si="28"/>
        <v>0</v>
      </c>
      <c r="E40" s="35">
        <f t="shared" si="28"/>
        <v>0</v>
      </c>
      <c r="F40" s="35">
        <f t="shared" si="28"/>
        <v>0</v>
      </c>
      <c r="G40" s="35">
        <f t="shared" si="28"/>
        <v>0</v>
      </c>
      <c r="H40" s="35">
        <f t="shared" si="28"/>
        <v>-500000000</v>
      </c>
      <c r="I40" s="35">
        <f t="shared" si="28"/>
        <v>-500000000</v>
      </c>
      <c r="J40" s="35">
        <f t="shared" si="28"/>
        <v>-500000000</v>
      </c>
      <c r="K40" s="35">
        <f t="shared" si="28"/>
        <v>-500000000</v>
      </c>
      <c r="L40" s="35">
        <f t="shared" si="28"/>
        <v>-500000000</v>
      </c>
      <c r="M40" s="35">
        <f t="shared" si="28"/>
        <v>-500000000</v>
      </c>
      <c r="N40" s="35">
        <f t="shared" si="28"/>
        <v>-500000000</v>
      </c>
      <c r="O40" s="35">
        <f t="shared" si="28"/>
        <v>-500000000</v>
      </c>
      <c r="P40" s="35">
        <f t="shared" si="28"/>
        <v>-500000000</v>
      </c>
      <c r="Q40" s="35">
        <f t="shared" si="28"/>
        <v>0</v>
      </c>
      <c r="R40" s="35">
        <f t="shared" si="28"/>
        <v>0</v>
      </c>
      <c r="S40" s="35">
        <f t="shared" si="28"/>
        <v>0</v>
      </c>
      <c r="T40" s="35">
        <f t="shared" si="28"/>
        <v>0</v>
      </c>
      <c r="U40" s="35">
        <f t="shared" si="28"/>
        <v>0</v>
      </c>
      <c r="V40" s="35">
        <f t="shared" si="28"/>
        <v>0</v>
      </c>
      <c r="W40" s="35">
        <f t="shared" si="28"/>
        <v>0</v>
      </c>
      <c r="X40" s="35">
        <f t="shared" si="28"/>
        <v>0</v>
      </c>
      <c r="Y40" s="35">
        <f t="shared" si="28"/>
        <v>0</v>
      </c>
      <c r="Z40" s="35">
        <f t="shared" si="28"/>
        <v>-500000000</v>
      </c>
      <c r="AA40" s="35">
        <f t="shared" si="28"/>
        <v>0</v>
      </c>
      <c r="AB40" s="35">
        <f t="shared" si="28"/>
        <v>0</v>
      </c>
      <c r="AC40" s="35">
        <f t="shared" si="28"/>
        <v>0</v>
      </c>
      <c r="AD40" s="35">
        <f t="shared" si="28"/>
        <v>0</v>
      </c>
      <c r="AE40" s="35">
        <f t="shared" si="28"/>
        <v>0</v>
      </c>
      <c r="AF40" s="35">
        <f t="shared" si="28"/>
        <v>0</v>
      </c>
      <c r="AG40" s="35">
        <f t="shared" si="28"/>
        <v>0</v>
      </c>
      <c r="AH40" s="35">
        <f t="shared" si="28"/>
        <v>0</v>
      </c>
      <c r="AI40" s="35">
        <f t="shared" ref="AI40:BA40" si="29">-AI4</f>
        <v>0</v>
      </c>
      <c r="AJ40" s="35">
        <f t="shared" si="29"/>
        <v>-491666666.66666663</v>
      </c>
      <c r="AK40" s="35">
        <f t="shared" si="29"/>
        <v>-491666666.66666663</v>
      </c>
      <c r="AL40" s="35">
        <f t="shared" si="29"/>
        <v>-491666666.66666663</v>
      </c>
      <c r="AM40" s="35">
        <f t="shared" si="29"/>
        <v>-491666666.66666663</v>
      </c>
      <c r="AN40" s="35">
        <f t="shared" si="29"/>
        <v>-491666666.66666663</v>
      </c>
      <c r="AO40" s="35">
        <f t="shared" si="29"/>
        <v>-491666666.66666663</v>
      </c>
      <c r="AP40" s="35">
        <f t="shared" si="29"/>
        <v>-491666666.66666663</v>
      </c>
      <c r="AQ40" s="35">
        <f t="shared" si="29"/>
        <v>-491666666.66666663</v>
      </c>
      <c r="AR40" s="35">
        <f t="shared" si="29"/>
        <v>-491666666.66666663</v>
      </c>
      <c r="AS40" s="35">
        <f t="shared" si="29"/>
        <v>-491666666.66666663</v>
      </c>
      <c r="AT40" s="35">
        <f t="shared" si="29"/>
        <v>0</v>
      </c>
      <c r="AU40" s="35">
        <f t="shared" si="29"/>
        <v>0</v>
      </c>
      <c r="AV40" s="35">
        <f t="shared" si="29"/>
        <v>0</v>
      </c>
      <c r="AW40" s="35">
        <f t="shared" si="29"/>
        <v>0</v>
      </c>
      <c r="AX40" s="35">
        <f t="shared" si="29"/>
        <v>0</v>
      </c>
      <c r="AY40" s="35">
        <f t="shared" si="29"/>
        <v>0</v>
      </c>
      <c r="AZ40" s="35">
        <f t="shared" si="29"/>
        <v>0</v>
      </c>
      <c r="BA40" s="35">
        <f t="shared" si="29"/>
        <v>0</v>
      </c>
    </row>
    <row r="41" spans="1:53" x14ac:dyDescent="0.25">
      <c r="B41" s="12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</row>
    <row r="42" spans="1:53" x14ac:dyDescent="0.25">
      <c r="A42" s="13" t="s">
        <v>97</v>
      </c>
      <c r="B42" s="35">
        <f>-B4</f>
        <v>-98000000000</v>
      </c>
      <c r="C42" s="35">
        <f>C38+C40</f>
        <v>5313494334.6233606</v>
      </c>
      <c r="D42" s="35">
        <f t="shared" ref="D42:BA42" si="30">D38+D40</f>
        <v>10968276458.219465</v>
      </c>
      <c r="E42" s="35">
        <f t="shared" si="30"/>
        <v>10280417307.160099</v>
      </c>
      <c r="F42" s="35">
        <f t="shared" si="30"/>
        <v>7677818076.8273239</v>
      </c>
      <c r="G42" s="35">
        <f t="shared" si="30"/>
        <v>5770886784.331049</v>
      </c>
      <c r="H42" s="35">
        <f t="shared" si="30"/>
        <v>-638824647.12855721</v>
      </c>
      <c r="I42" s="35">
        <f t="shared" si="30"/>
        <v>7797670463.4827194</v>
      </c>
      <c r="J42" s="35">
        <f t="shared" si="30"/>
        <v>1756480637.0746899</v>
      </c>
      <c r="K42" s="35">
        <f t="shared" si="30"/>
        <v>7012266977.0405025</v>
      </c>
      <c r="L42" s="35">
        <f t="shared" si="30"/>
        <v>8458953655.8305473</v>
      </c>
      <c r="M42" s="35">
        <f t="shared" si="30"/>
        <v>7819469402.2370834</v>
      </c>
      <c r="N42" s="35">
        <f t="shared" si="30"/>
        <v>3736281657.4665184</v>
      </c>
      <c r="O42" s="35">
        <f t="shared" si="30"/>
        <v>3577630266.192194</v>
      </c>
      <c r="P42" s="35">
        <f t="shared" si="30"/>
        <v>3150462793.8309917</v>
      </c>
      <c r="Q42" s="35">
        <f t="shared" si="30"/>
        <v>2051630808.5618744</v>
      </c>
      <c r="R42" s="35">
        <f t="shared" si="30"/>
        <v>6249507089.2322063</v>
      </c>
      <c r="S42" s="35">
        <f t="shared" si="30"/>
        <v>6321050054.6934566</v>
      </c>
      <c r="T42" s="35">
        <f t="shared" si="30"/>
        <v>6393318056.0307636</v>
      </c>
      <c r="U42" s="35">
        <f t="shared" si="30"/>
        <v>6466318440.9549656</v>
      </c>
      <c r="V42" s="35">
        <f t="shared" si="30"/>
        <v>6540058631.6405582</v>
      </c>
      <c r="W42" s="35">
        <f t="shared" si="30"/>
        <v>6614546125.4804192</v>
      </c>
      <c r="X42" s="35">
        <f t="shared" si="30"/>
        <v>6689788495.8480167</v>
      </c>
      <c r="Y42" s="35">
        <f t="shared" si="30"/>
        <v>6765793392.8674641</v>
      </c>
      <c r="Z42" s="35">
        <f t="shared" si="30"/>
        <v>6342568544.1912994</v>
      </c>
      <c r="AA42" s="35">
        <f t="shared" si="30"/>
        <v>6920121755.7862034</v>
      </c>
      <c r="AB42" s="35">
        <f t="shared" si="30"/>
        <v>6998460912.7266331</v>
      </c>
      <c r="AC42" s="35">
        <f t="shared" si="30"/>
        <v>7077593979.996563</v>
      </c>
      <c r="AD42" s="35">
        <f t="shared" si="30"/>
        <v>7157529003.2992496</v>
      </c>
      <c r="AE42" s="35">
        <f t="shared" si="30"/>
        <v>7238274109.8753166</v>
      </c>
      <c r="AF42" s="35">
        <f t="shared" si="30"/>
        <v>7319837509.3290501</v>
      </c>
      <c r="AG42" s="35">
        <f t="shared" si="30"/>
        <v>7402227494.4630947</v>
      </c>
      <c r="AH42" s="35">
        <f t="shared" si="30"/>
        <v>7485452442.1216145</v>
      </c>
      <c r="AI42" s="35">
        <f t="shared" si="30"/>
        <v>7569520814.0419941</v>
      </c>
      <c r="AJ42" s="35">
        <f t="shared" si="30"/>
        <v>7162774491.0485086</v>
      </c>
      <c r="AK42" s="35">
        <f t="shared" si="30"/>
        <v>7248555440.5880175</v>
      </c>
      <c r="AL42" s="35">
        <f t="shared" si="30"/>
        <v>7335205717.6078348</v>
      </c>
      <c r="AM42" s="35">
        <f t="shared" si="30"/>
        <v>7422734132.1091661</v>
      </c>
      <c r="AN42" s="35">
        <f t="shared" si="30"/>
        <v>7511149583.3761511</v>
      </c>
      <c r="AO42" s="35">
        <f t="shared" si="30"/>
        <v>7600461060.8806963</v>
      </c>
      <c r="AP42" s="35">
        <f t="shared" si="30"/>
        <v>7690677645.1964769</v>
      </c>
      <c r="AQ42" s="35">
        <f t="shared" si="30"/>
        <v>7781808508.9221601</v>
      </c>
      <c r="AR42" s="35">
        <f t="shared" si="30"/>
        <v>7873862917.614028</v>
      </c>
      <c r="AS42" s="35">
        <f t="shared" si="30"/>
        <v>7966850230.7280207</v>
      </c>
      <c r="AT42" s="35">
        <f t="shared" si="30"/>
        <v>8552446569.2380295</v>
      </c>
      <c r="AU42" s="35">
        <f t="shared" si="30"/>
        <v>8647328149.9304638</v>
      </c>
      <c r="AV42" s="35">
        <f t="shared" si="30"/>
        <v>8743171286.3752499</v>
      </c>
      <c r="AW42" s="35">
        <f t="shared" si="30"/>
        <v>8839985723.2399731</v>
      </c>
      <c r="AX42" s="35">
        <f t="shared" si="30"/>
        <v>8937781303.9473534</v>
      </c>
      <c r="AY42" s="35">
        <f t="shared" si="30"/>
        <v>9036567971.6760178</v>
      </c>
      <c r="AZ42" s="35">
        <f t="shared" si="30"/>
        <v>9136355770.371479</v>
      </c>
      <c r="BA42" s="35">
        <f t="shared" si="30"/>
        <v>9237154845.7673187</v>
      </c>
    </row>
    <row r="43" spans="1:53" x14ac:dyDescent="0.25">
      <c r="B43" s="12"/>
    </row>
    <row r="44" spans="1:53" x14ac:dyDescent="0.25">
      <c r="B44" s="21"/>
    </row>
    <row r="47" spans="1:53" x14ac:dyDescent="0.25">
      <c r="A47" s="26" t="s">
        <v>47</v>
      </c>
      <c r="B47" s="12">
        <v>0.2</v>
      </c>
      <c r="C47" s="12">
        <v>0.15</v>
      </c>
      <c r="D47" s="12">
        <v>0.1</v>
      </c>
      <c r="E47" s="12">
        <v>0.05</v>
      </c>
    </row>
    <row r="48" spans="1:53" hidden="1" x14ac:dyDescent="0.25">
      <c r="A48" s="26" t="s">
        <v>0</v>
      </c>
      <c r="B48" s="40">
        <f>NPV(B47,$C$42:$BA$42)-$B$4</f>
        <v>-64569175604.811295</v>
      </c>
      <c r="C48" s="40">
        <f>NPV(C47,$C$42:$BA$42)-$B$4</f>
        <v>-54652427564.473648</v>
      </c>
      <c r="D48" s="40">
        <f>NPV(D47,$C$42:$BA$42)-$B$4</f>
        <v>-34696090212.359634</v>
      </c>
      <c r="E48" s="40">
        <f>NPV(E47,$C$42:$BA$42)-$B$4</f>
        <v>20498162863.673706</v>
      </c>
    </row>
    <row r="49" spans="1:53" x14ac:dyDescent="0.25">
      <c r="A49" s="26" t="s">
        <v>0</v>
      </c>
      <c r="B49" s="40">
        <f>ROUND(B48,-6)</f>
        <v>-64569000000</v>
      </c>
      <c r="C49" s="40">
        <f t="shared" ref="C49:E49" si="31">ROUND(C48,-6)</f>
        <v>-54652000000</v>
      </c>
      <c r="D49" s="40">
        <f t="shared" si="31"/>
        <v>-34696000000</v>
      </c>
      <c r="E49" s="40">
        <f t="shared" si="31"/>
        <v>20498000000</v>
      </c>
    </row>
    <row r="50" spans="1:53" ht="18.75" customHeight="1" x14ac:dyDescent="0.25">
      <c r="A50" s="26" t="s">
        <v>1</v>
      </c>
      <c r="B50" s="22">
        <f>IRRm(B42:BA42)</f>
        <v>6.2410736083984369E-2</v>
      </c>
      <c r="C50" s="25"/>
      <c r="D50" s="25"/>
      <c r="E50" s="25"/>
      <c r="M50" s="5"/>
    </row>
    <row r="51" spans="1:53" x14ac:dyDescent="0.25">
      <c r="A51" s="26" t="s">
        <v>57</v>
      </c>
      <c r="B51" s="5">
        <f>(SUM(C42:BA42))/(-B42)</f>
        <v>3.6225485018055688</v>
      </c>
      <c r="M51" s="5"/>
    </row>
    <row r="52" spans="1:53" x14ac:dyDescent="0.25">
      <c r="A52" s="26" t="s">
        <v>70</v>
      </c>
      <c r="B52" s="38">
        <f>B48*((1/B47)-(1/(B47*(1+B47)^50)))^(-1)</f>
        <v>-12915254311.346113</v>
      </c>
      <c r="C52" s="38">
        <f>C48*((1/C47)-(1/(C47*(1+C47)^50)))^(-1)</f>
        <v>-8205436118.0332785</v>
      </c>
      <c r="D52" s="38">
        <f>D48*((1/D47)-(1/(D47*(1+D47)^50)))^(-1)</f>
        <v>-3499419001.4482594</v>
      </c>
      <c r="E52" s="38">
        <f>E48*((1/E47)-(1/(E47*(1+E47)^50)))^(-1)</f>
        <v>1122822445.1270013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</row>
    <row r="53" spans="1:53" x14ac:dyDescent="0.25">
      <c r="A53" s="26" t="s">
        <v>70</v>
      </c>
      <c r="B53" s="38">
        <f>ROUND(B52,-6)</f>
        <v>-12915000000</v>
      </c>
      <c r="C53" s="38">
        <f t="shared" ref="C53:E53" si="32">ROUND(C52,-6)</f>
        <v>-8205000000</v>
      </c>
      <c r="D53" s="38">
        <f t="shared" si="32"/>
        <v>-3499000000</v>
      </c>
      <c r="E53" s="38">
        <f t="shared" si="32"/>
        <v>1123000000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</row>
    <row r="55" spans="1:53" x14ac:dyDescent="0.25">
      <c r="B55" s="5"/>
    </row>
    <row r="56" spans="1:53" x14ac:dyDescent="0.25">
      <c r="A56" s="12"/>
    </row>
    <row r="57" spans="1:53" x14ac:dyDescent="0.25">
      <c r="A57" s="39" t="s">
        <v>67</v>
      </c>
      <c r="B57" s="5">
        <f>SUM(H4:P4)</f>
        <v>4500000000</v>
      </c>
    </row>
    <row r="58" spans="1:53" x14ac:dyDescent="0.25">
      <c r="A58" s="39" t="s">
        <v>69</v>
      </c>
      <c r="B58">
        <f>B57/2</f>
        <v>2250000000</v>
      </c>
    </row>
    <row r="59" spans="1:53" x14ac:dyDescent="0.25">
      <c r="A59" s="39" t="s">
        <v>68</v>
      </c>
      <c r="B59">
        <f>((2*B58)+(4*Dukovany!B56))/6</f>
        <v>4916666666.666666</v>
      </c>
    </row>
    <row r="80" spans="2:2" x14ac:dyDescent="0.25">
      <c r="B80" s="15"/>
    </row>
  </sheetData>
  <mergeCells count="2">
    <mergeCell ref="C2:D2"/>
    <mergeCell ref="E2:BA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1:AV107"/>
  <sheetViews>
    <sheetView zoomScaleNormal="100" workbookViewId="0">
      <selection activeCell="P60" sqref="P60:P67"/>
    </sheetView>
  </sheetViews>
  <sheetFormatPr defaultRowHeight="15" x14ac:dyDescent="0.25"/>
  <cols>
    <col min="2" max="13" width="10.7109375" customWidth="1"/>
    <col min="14" max="15" width="15.7109375" style="10" customWidth="1"/>
    <col min="16" max="18" width="15.7109375" customWidth="1"/>
    <col min="19" max="19" width="18.5703125" customWidth="1"/>
  </cols>
  <sheetData>
    <row r="1" spans="1:19" x14ac:dyDescent="0.25">
      <c r="A1" s="6"/>
      <c r="B1" s="31" t="s">
        <v>28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 t="s">
        <v>28</v>
      </c>
      <c r="O1" s="31"/>
      <c r="P1" s="32" t="s">
        <v>29</v>
      </c>
      <c r="Q1" s="32"/>
      <c r="R1" s="32" t="s">
        <v>30</v>
      </c>
      <c r="S1" s="32"/>
    </row>
    <row r="2" spans="1:19" x14ac:dyDescent="0.25">
      <c r="A2" s="6"/>
      <c r="B2" s="6" t="s">
        <v>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6" t="s">
        <v>22</v>
      </c>
      <c r="K2" s="6" t="s">
        <v>23</v>
      </c>
      <c r="L2" s="6" t="s">
        <v>24</v>
      </c>
      <c r="M2" s="6" t="s">
        <v>25</v>
      </c>
      <c r="N2" s="9" t="s">
        <v>26</v>
      </c>
      <c r="O2" s="9" t="s">
        <v>27</v>
      </c>
      <c r="P2" s="9" t="s">
        <v>26</v>
      </c>
      <c r="Q2" s="9" t="s">
        <v>27</v>
      </c>
      <c r="R2" s="9" t="s">
        <v>26</v>
      </c>
      <c r="S2" s="9" t="s">
        <v>27</v>
      </c>
    </row>
    <row r="3" spans="1:19" x14ac:dyDescent="0.25">
      <c r="A3" s="6">
        <v>1988</v>
      </c>
      <c r="B3">
        <v>16.399999999999999</v>
      </c>
      <c r="C3">
        <v>16.2</v>
      </c>
      <c r="D3">
        <v>15.95</v>
      </c>
      <c r="E3">
        <v>15.88</v>
      </c>
      <c r="F3">
        <v>15.45</v>
      </c>
      <c r="G3">
        <v>15.18</v>
      </c>
      <c r="H3">
        <v>14.65</v>
      </c>
      <c r="I3">
        <v>14.13</v>
      </c>
      <c r="J3">
        <v>13.8</v>
      </c>
      <c r="K3">
        <v>13.18</v>
      </c>
      <c r="L3">
        <v>12.85</v>
      </c>
      <c r="M3">
        <v>11.88</v>
      </c>
      <c r="N3" s="9">
        <f>AVERAGEA(B3:M3)</f>
        <v>14.629166666666668</v>
      </c>
      <c r="O3" s="9">
        <f>GEOMEAN(B3:M3)</f>
        <v>14.559239142041553</v>
      </c>
      <c r="P3" s="8">
        <f>(1/0.454)*N3</f>
        <v>32.222834067547723</v>
      </c>
      <c r="Q3" s="8">
        <f>(1/0.454)*O3</f>
        <v>32.068808682910905</v>
      </c>
      <c r="R3" s="8">
        <f>24.01*P3</f>
        <v>773.67024596182091</v>
      </c>
      <c r="S3" s="8">
        <f>24.01*Q3</f>
        <v>769.97209647669092</v>
      </c>
    </row>
    <row r="4" spans="1:19" x14ac:dyDescent="0.25">
      <c r="A4" s="6">
        <v>1989</v>
      </c>
      <c r="B4">
        <v>11.55</v>
      </c>
      <c r="C4">
        <v>11.23</v>
      </c>
      <c r="D4">
        <v>10.73</v>
      </c>
      <c r="E4">
        <v>10.15</v>
      </c>
      <c r="F4">
        <v>9.8000000000000007</v>
      </c>
      <c r="G4">
        <v>9.73</v>
      </c>
      <c r="H4">
        <v>9.73</v>
      </c>
      <c r="I4">
        <v>9.65</v>
      </c>
      <c r="J4">
        <v>9.6</v>
      </c>
      <c r="K4">
        <v>9.4</v>
      </c>
      <c r="L4">
        <v>9.25</v>
      </c>
      <c r="M4">
        <v>9</v>
      </c>
      <c r="N4" s="9">
        <f t="shared" ref="N4:N31" si="0">AVERAGEA(B4:M4)</f>
        <v>9.9850000000000012</v>
      </c>
      <c r="O4" s="9">
        <f t="shared" ref="O4:O31" si="1">GEOMEAN(B4:M4)</f>
        <v>9.9574734840410706</v>
      </c>
      <c r="P4" s="8">
        <f t="shared" ref="P4:P31" si="2">(1/0.454)*N4</f>
        <v>21.993392070484582</v>
      </c>
      <c r="Q4" s="8">
        <f t="shared" ref="Q4:Q31" si="3">(1/0.454)*O4</f>
        <v>21.932760978064032</v>
      </c>
      <c r="R4" s="8">
        <f t="shared" ref="R4:R31" si="4">24.01*P4</f>
        <v>528.06134361233489</v>
      </c>
      <c r="S4" s="8">
        <f t="shared" ref="S4:S31" si="5">24.01*Q4</f>
        <v>526.60559108331745</v>
      </c>
    </row>
    <row r="5" spans="1:19" x14ac:dyDescent="0.25">
      <c r="A5" s="6">
        <v>1990</v>
      </c>
      <c r="B5">
        <v>8.8800000000000008</v>
      </c>
      <c r="C5">
        <v>8.75</v>
      </c>
      <c r="D5">
        <v>8.8000000000000007</v>
      </c>
      <c r="E5">
        <v>8.85</v>
      </c>
      <c r="F5">
        <v>9.3000000000000007</v>
      </c>
      <c r="G5">
        <v>11.3</v>
      </c>
      <c r="H5">
        <v>11.73</v>
      </c>
      <c r="I5">
        <v>11.48</v>
      </c>
      <c r="J5">
        <v>10.3</v>
      </c>
      <c r="K5">
        <v>9.65</v>
      </c>
      <c r="L5">
        <v>8.43</v>
      </c>
      <c r="M5">
        <v>9.75</v>
      </c>
      <c r="N5" s="9">
        <f t="shared" si="0"/>
        <v>9.7683333333333326</v>
      </c>
      <c r="O5" s="9">
        <f t="shared" si="1"/>
        <v>9.706673355369098</v>
      </c>
      <c r="P5" s="8">
        <f t="shared" si="2"/>
        <v>21.516152716593243</v>
      </c>
      <c r="Q5" s="8">
        <f t="shared" si="3"/>
        <v>21.380337787156602</v>
      </c>
      <c r="R5" s="8">
        <f t="shared" si="4"/>
        <v>516.60282672540382</v>
      </c>
      <c r="S5" s="8">
        <f t="shared" si="5"/>
        <v>513.34191026963003</v>
      </c>
    </row>
    <row r="6" spans="1:19" x14ac:dyDescent="0.25">
      <c r="A6" s="6">
        <v>1991</v>
      </c>
      <c r="B6">
        <v>9.15</v>
      </c>
      <c r="C6">
        <v>9.4499999999999993</v>
      </c>
      <c r="D6">
        <v>9.35</v>
      </c>
      <c r="E6">
        <v>9.0500000000000007</v>
      </c>
      <c r="F6">
        <v>9.23</v>
      </c>
      <c r="G6">
        <v>9.08</v>
      </c>
      <c r="H6">
        <v>8.65</v>
      </c>
      <c r="I6">
        <v>8.8800000000000008</v>
      </c>
      <c r="J6">
        <v>8.33</v>
      </c>
      <c r="K6">
        <v>7.38</v>
      </c>
      <c r="L6">
        <v>7.4</v>
      </c>
      <c r="M6">
        <v>8.75</v>
      </c>
      <c r="N6" s="9">
        <f t="shared" si="0"/>
        <v>8.7249999999999996</v>
      </c>
      <c r="O6" s="9">
        <f t="shared" si="1"/>
        <v>8.6978965423606667</v>
      </c>
      <c r="P6" s="8">
        <f t="shared" si="2"/>
        <v>19.218061674008808</v>
      </c>
      <c r="Q6" s="8">
        <f t="shared" si="3"/>
        <v>19.158362428107193</v>
      </c>
      <c r="R6" s="8">
        <f t="shared" si="4"/>
        <v>461.42566079295153</v>
      </c>
      <c r="S6" s="8">
        <f t="shared" si="5"/>
        <v>459.99228189885372</v>
      </c>
    </row>
    <row r="7" spans="1:19" x14ac:dyDescent="0.25">
      <c r="A7" s="6">
        <v>1992</v>
      </c>
      <c r="B7">
        <v>7.95</v>
      </c>
      <c r="C7">
        <v>8</v>
      </c>
      <c r="D7">
        <v>7.88</v>
      </c>
      <c r="E7">
        <v>7.83</v>
      </c>
      <c r="F7">
        <v>7.73</v>
      </c>
      <c r="G7">
        <v>7.83</v>
      </c>
      <c r="H7">
        <v>7.83</v>
      </c>
      <c r="I7">
        <v>8.08</v>
      </c>
      <c r="J7">
        <v>8.68</v>
      </c>
      <c r="K7">
        <v>10.38</v>
      </c>
      <c r="L7">
        <v>10.4</v>
      </c>
      <c r="M7">
        <v>9.98</v>
      </c>
      <c r="N7" s="9">
        <f t="shared" si="0"/>
        <v>8.5475000000000012</v>
      </c>
      <c r="O7" s="9">
        <f t="shared" si="1"/>
        <v>8.4913818163269639</v>
      </c>
      <c r="P7" s="8">
        <f t="shared" si="2"/>
        <v>18.827092511013216</v>
      </c>
      <c r="Q7" s="8">
        <f t="shared" si="3"/>
        <v>18.703484176931635</v>
      </c>
      <c r="R7" s="8">
        <f t="shared" si="4"/>
        <v>452.03849118942736</v>
      </c>
      <c r="S7" s="8">
        <f t="shared" si="5"/>
        <v>449.0706550881286</v>
      </c>
    </row>
    <row r="8" spans="1:19" x14ac:dyDescent="0.25">
      <c r="A8" s="6">
        <v>1993</v>
      </c>
      <c r="B8">
        <v>9.75</v>
      </c>
      <c r="C8">
        <v>10.050000000000001</v>
      </c>
      <c r="D8">
        <v>10.1</v>
      </c>
      <c r="E8">
        <v>10.199999999999999</v>
      </c>
      <c r="F8">
        <v>10.08</v>
      </c>
      <c r="G8">
        <v>9.9</v>
      </c>
      <c r="H8">
        <v>10.15</v>
      </c>
      <c r="I8">
        <v>10.050000000000001</v>
      </c>
      <c r="J8">
        <v>10.25</v>
      </c>
      <c r="K8">
        <v>10.23</v>
      </c>
      <c r="L8">
        <v>9.9499999999999993</v>
      </c>
      <c r="M8">
        <v>9.8800000000000008</v>
      </c>
      <c r="N8" s="9">
        <f t="shared" si="0"/>
        <v>10.049166666666666</v>
      </c>
      <c r="O8" s="9">
        <f t="shared" si="1"/>
        <v>10.048084952177442</v>
      </c>
      <c r="P8" s="8">
        <f t="shared" si="2"/>
        <v>22.134728340675476</v>
      </c>
      <c r="Q8" s="8">
        <f t="shared" si="3"/>
        <v>22.132345709641942</v>
      </c>
      <c r="R8" s="8">
        <f t="shared" si="4"/>
        <v>531.45482745961817</v>
      </c>
      <c r="S8" s="8">
        <f t="shared" si="5"/>
        <v>531.39762048850309</v>
      </c>
    </row>
    <row r="9" spans="1:19" x14ac:dyDescent="0.25">
      <c r="A9" s="6">
        <v>1994</v>
      </c>
      <c r="B9">
        <v>9.5</v>
      </c>
      <c r="C9">
        <v>9.48</v>
      </c>
      <c r="D9">
        <v>9.48</v>
      </c>
      <c r="E9">
        <v>9.35</v>
      </c>
      <c r="F9">
        <v>9.25</v>
      </c>
      <c r="G9">
        <v>9.25</v>
      </c>
      <c r="H9">
        <v>9.33</v>
      </c>
      <c r="I9">
        <v>9.15</v>
      </c>
      <c r="J9">
        <v>9.08</v>
      </c>
      <c r="K9">
        <v>9.08</v>
      </c>
      <c r="L9">
        <v>9.6</v>
      </c>
      <c r="M9">
        <v>9.48</v>
      </c>
      <c r="N9" s="9">
        <f t="shared" si="0"/>
        <v>9.3358333333333334</v>
      </c>
      <c r="O9" s="9">
        <f t="shared" si="1"/>
        <v>9.3343148732335397</v>
      </c>
      <c r="P9" s="8">
        <f t="shared" si="2"/>
        <v>20.563509544787077</v>
      </c>
      <c r="Q9" s="8">
        <f t="shared" si="3"/>
        <v>20.560164919016607</v>
      </c>
      <c r="R9" s="8">
        <f t="shared" si="4"/>
        <v>493.72986417033775</v>
      </c>
      <c r="S9" s="8">
        <f t="shared" si="5"/>
        <v>493.64955970558879</v>
      </c>
    </row>
    <row r="10" spans="1:19" x14ac:dyDescent="0.25">
      <c r="A10" s="6">
        <v>1995</v>
      </c>
      <c r="B10">
        <v>9.68</v>
      </c>
      <c r="C10">
        <v>10.38</v>
      </c>
      <c r="D10">
        <v>11.08</v>
      </c>
      <c r="E10">
        <v>11.55</v>
      </c>
      <c r="F10">
        <v>11.78</v>
      </c>
      <c r="G10">
        <v>11.83</v>
      </c>
      <c r="H10">
        <v>11.88</v>
      </c>
      <c r="I10">
        <v>11.8</v>
      </c>
      <c r="J10">
        <v>11.75</v>
      </c>
      <c r="K10">
        <v>11.75</v>
      </c>
      <c r="L10">
        <v>11.83</v>
      </c>
      <c r="M10">
        <v>12.23</v>
      </c>
      <c r="N10" s="9">
        <f t="shared" si="0"/>
        <v>11.461666666666666</v>
      </c>
      <c r="O10" s="9">
        <f t="shared" si="1"/>
        <v>11.438677685245434</v>
      </c>
      <c r="P10" s="8">
        <f t="shared" si="2"/>
        <v>25.245961820851686</v>
      </c>
      <c r="Q10" s="8">
        <f t="shared" si="3"/>
        <v>25.19532529789743</v>
      </c>
      <c r="R10" s="8">
        <f t="shared" si="4"/>
        <v>606.15554331864905</v>
      </c>
      <c r="S10" s="8">
        <f t="shared" si="5"/>
        <v>604.93976040251732</v>
      </c>
    </row>
    <row r="11" spans="1:19" x14ac:dyDescent="0.25">
      <c r="A11" s="6">
        <v>1996</v>
      </c>
      <c r="B11">
        <v>12.95</v>
      </c>
      <c r="C11">
        <v>15.33</v>
      </c>
      <c r="D11">
        <v>16.5</v>
      </c>
      <c r="E11">
        <v>16.5</v>
      </c>
      <c r="F11">
        <v>16.75</v>
      </c>
      <c r="G11">
        <v>16.75</v>
      </c>
      <c r="H11">
        <v>16.75</v>
      </c>
      <c r="I11">
        <v>16.5</v>
      </c>
      <c r="J11">
        <v>16</v>
      </c>
      <c r="K11">
        <v>16</v>
      </c>
      <c r="L11">
        <v>15.25</v>
      </c>
      <c r="M11">
        <v>15</v>
      </c>
      <c r="N11" s="9">
        <f t="shared" si="0"/>
        <v>15.856666666666667</v>
      </c>
      <c r="O11" s="9">
        <f t="shared" si="1"/>
        <v>15.818274394629917</v>
      </c>
      <c r="P11" s="8">
        <f t="shared" si="2"/>
        <v>34.926578560939795</v>
      </c>
      <c r="Q11" s="8">
        <f t="shared" si="3"/>
        <v>34.842014085087918</v>
      </c>
      <c r="R11" s="8">
        <f t="shared" si="4"/>
        <v>838.58715124816456</v>
      </c>
      <c r="S11" s="8">
        <f t="shared" si="5"/>
        <v>836.55675818296095</v>
      </c>
    </row>
    <row r="12" spans="1:19" x14ac:dyDescent="0.25">
      <c r="A12" s="6">
        <v>1997</v>
      </c>
      <c r="B12">
        <v>15</v>
      </c>
      <c r="C12">
        <v>14.75</v>
      </c>
      <c r="D12">
        <v>14.25</v>
      </c>
      <c r="E12">
        <v>12.75</v>
      </c>
      <c r="F12">
        <v>12.25</v>
      </c>
      <c r="G12">
        <v>12.25</v>
      </c>
      <c r="H12">
        <v>12.25</v>
      </c>
      <c r="I12">
        <v>11.5</v>
      </c>
      <c r="J12">
        <v>11.5</v>
      </c>
      <c r="K12">
        <v>13</v>
      </c>
      <c r="L12">
        <v>13</v>
      </c>
      <c r="M12">
        <v>12.5</v>
      </c>
      <c r="N12" s="9">
        <f t="shared" si="0"/>
        <v>12.916666666666666</v>
      </c>
      <c r="O12" s="9">
        <f t="shared" si="1"/>
        <v>12.869670150258962</v>
      </c>
      <c r="P12" s="8">
        <f t="shared" si="2"/>
        <v>28.450807635829658</v>
      </c>
      <c r="Q12" s="8">
        <f t="shared" si="3"/>
        <v>28.347291079865553</v>
      </c>
      <c r="R12" s="8">
        <f t="shared" si="4"/>
        <v>683.10389133627018</v>
      </c>
      <c r="S12" s="8">
        <f t="shared" si="5"/>
        <v>680.618458827572</v>
      </c>
    </row>
    <row r="13" spans="1:19" x14ac:dyDescent="0.25">
      <c r="A13" s="6">
        <v>1998</v>
      </c>
      <c r="B13">
        <v>12.25</v>
      </c>
      <c r="C13">
        <v>11.5</v>
      </c>
      <c r="D13">
        <v>11.5</v>
      </c>
      <c r="E13">
        <v>11.35</v>
      </c>
      <c r="F13">
        <v>11.35</v>
      </c>
      <c r="G13">
        <v>11.1</v>
      </c>
      <c r="H13">
        <v>11.1</v>
      </c>
      <c r="I13">
        <v>11.1</v>
      </c>
      <c r="J13">
        <v>11.1</v>
      </c>
      <c r="K13">
        <v>11.1</v>
      </c>
      <c r="L13">
        <v>11.1</v>
      </c>
      <c r="M13">
        <v>11.1</v>
      </c>
      <c r="N13" s="9">
        <f t="shared" si="0"/>
        <v>11.304166666666665</v>
      </c>
      <c r="O13" s="9">
        <f t="shared" si="1"/>
        <v>11.299659635182351</v>
      </c>
      <c r="P13" s="8">
        <f t="shared" si="2"/>
        <v>24.899045521292212</v>
      </c>
      <c r="Q13" s="8">
        <f t="shared" si="3"/>
        <v>24.889118139168172</v>
      </c>
      <c r="R13" s="8">
        <f t="shared" si="4"/>
        <v>597.82608296622607</v>
      </c>
      <c r="S13" s="8">
        <f t="shared" si="5"/>
        <v>597.58772652142784</v>
      </c>
    </row>
    <row r="14" spans="1:19" x14ac:dyDescent="0.25">
      <c r="A14" s="6">
        <v>1999</v>
      </c>
      <c r="B14">
        <v>11.75</v>
      </c>
      <c r="C14">
        <v>11.75</v>
      </c>
      <c r="D14">
        <v>11.75</v>
      </c>
      <c r="E14">
        <v>11.75</v>
      </c>
      <c r="F14">
        <v>11.65</v>
      </c>
      <c r="G14">
        <v>11.65</v>
      </c>
      <c r="H14">
        <v>11.5</v>
      </c>
      <c r="I14">
        <v>11.25</v>
      </c>
      <c r="J14">
        <v>11</v>
      </c>
      <c r="K14">
        <v>10.75</v>
      </c>
      <c r="L14">
        <v>10.1</v>
      </c>
      <c r="M14">
        <v>10</v>
      </c>
      <c r="N14" s="9">
        <f t="shared" si="0"/>
        <v>11.241666666666665</v>
      </c>
      <c r="O14" s="9">
        <f t="shared" si="1"/>
        <v>11.224009275718631</v>
      </c>
      <c r="P14" s="8">
        <f t="shared" si="2"/>
        <v>24.761380323054325</v>
      </c>
      <c r="Q14" s="8">
        <f t="shared" si="3"/>
        <v>24.722487391450727</v>
      </c>
      <c r="R14" s="8">
        <f t="shared" si="4"/>
        <v>594.5207415565344</v>
      </c>
      <c r="S14" s="8">
        <f t="shared" si="5"/>
        <v>593.586922268732</v>
      </c>
    </row>
    <row r="15" spans="1:19" x14ac:dyDescent="0.25">
      <c r="A15" s="6">
        <v>2000</v>
      </c>
      <c r="B15">
        <v>9.85</v>
      </c>
      <c r="C15">
        <v>9.85</v>
      </c>
      <c r="D15">
        <v>9.5</v>
      </c>
      <c r="E15">
        <v>9.5</v>
      </c>
      <c r="F15">
        <v>9.5</v>
      </c>
      <c r="G15">
        <v>9.5</v>
      </c>
      <c r="H15">
        <v>9.5</v>
      </c>
      <c r="I15">
        <v>9.25</v>
      </c>
      <c r="J15">
        <v>9.25</v>
      </c>
      <c r="K15">
        <v>9.25</v>
      </c>
      <c r="L15">
        <v>9.25</v>
      </c>
      <c r="M15">
        <v>9.25</v>
      </c>
      <c r="N15" s="9">
        <f t="shared" si="0"/>
        <v>9.4541666666666675</v>
      </c>
      <c r="O15" s="9">
        <f t="shared" si="1"/>
        <v>9.4518451059309108</v>
      </c>
      <c r="P15" s="8">
        <f t="shared" si="2"/>
        <v>20.824155653450809</v>
      </c>
      <c r="Q15" s="8">
        <f t="shared" si="3"/>
        <v>20.819042083548261</v>
      </c>
      <c r="R15" s="8">
        <f t="shared" si="4"/>
        <v>499.98797723935394</v>
      </c>
      <c r="S15" s="8">
        <f t="shared" si="5"/>
        <v>499.86520042599381</v>
      </c>
    </row>
    <row r="16" spans="1:19" x14ac:dyDescent="0.25">
      <c r="A16" s="6">
        <v>2001</v>
      </c>
      <c r="B16">
        <v>9.25</v>
      </c>
      <c r="C16">
        <v>9.75</v>
      </c>
      <c r="D16">
        <v>9.75</v>
      </c>
      <c r="E16">
        <v>9.25</v>
      </c>
      <c r="F16">
        <v>10.5</v>
      </c>
      <c r="G16">
        <v>10</v>
      </c>
      <c r="H16">
        <v>10</v>
      </c>
      <c r="I16">
        <v>10</v>
      </c>
      <c r="J16">
        <v>10</v>
      </c>
      <c r="K16">
        <v>10.5</v>
      </c>
      <c r="L16">
        <v>10.5</v>
      </c>
      <c r="M16">
        <v>10.5</v>
      </c>
      <c r="N16" s="9">
        <f t="shared" si="0"/>
        <v>10</v>
      </c>
      <c r="O16" s="9">
        <f t="shared" si="1"/>
        <v>9.9905061409971196</v>
      </c>
      <c r="P16" s="8">
        <f t="shared" si="2"/>
        <v>22.026431718061673</v>
      </c>
      <c r="Q16" s="8">
        <f t="shared" si="3"/>
        <v>22.005520134354889</v>
      </c>
      <c r="R16" s="8">
        <f t="shared" si="4"/>
        <v>528.85462555066078</v>
      </c>
      <c r="S16" s="8">
        <f t="shared" si="5"/>
        <v>528.35253842586087</v>
      </c>
    </row>
    <row r="17" spans="1:19" x14ac:dyDescent="0.25">
      <c r="A17" s="6">
        <v>2002</v>
      </c>
      <c r="B17">
        <v>10.65</v>
      </c>
      <c r="C17">
        <v>10.65</v>
      </c>
      <c r="D17">
        <v>10.4</v>
      </c>
      <c r="E17">
        <v>10.4</v>
      </c>
      <c r="F17">
        <v>10.4</v>
      </c>
      <c r="G17">
        <v>10.4</v>
      </c>
      <c r="H17">
        <v>10.75</v>
      </c>
      <c r="I17">
        <v>10.75</v>
      </c>
      <c r="J17">
        <v>10.75</v>
      </c>
      <c r="K17">
        <v>10.75</v>
      </c>
      <c r="L17">
        <v>10.75</v>
      </c>
      <c r="M17">
        <v>10.75</v>
      </c>
      <c r="N17" s="9">
        <f t="shared" si="0"/>
        <v>10.616666666666667</v>
      </c>
      <c r="O17" s="9">
        <f t="shared" si="1"/>
        <v>10.61549572719175</v>
      </c>
      <c r="P17" s="8">
        <f t="shared" si="2"/>
        <v>23.384728340675476</v>
      </c>
      <c r="Q17" s="8">
        <f t="shared" si="3"/>
        <v>23.38214917883645</v>
      </c>
      <c r="R17" s="8">
        <f t="shared" si="4"/>
        <v>561.46732745961822</v>
      </c>
      <c r="S17" s="8">
        <f t="shared" si="5"/>
        <v>561.40540178386323</v>
      </c>
    </row>
    <row r="18" spans="1:19" x14ac:dyDescent="0.25">
      <c r="A18" s="6">
        <v>2003</v>
      </c>
      <c r="B18">
        <v>10.75</v>
      </c>
      <c r="C18">
        <v>10.6</v>
      </c>
      <c r="D18">
        <v>10.6</v>
      </c>
      <c r="E18">
        <v>11.75</v>
      </c>
      <c r="F18">
        <v>11.75</v>
      </c>
      <c r="G18">
        <v>11.75</v>
      </c>
      <c r="H18">
        <v>11.75</v>
      </c>
      <c r="I18">
        <v>11.75</v>
      </c>
      <c r="J18">
        <v>12</v>
      </c>
      <c r="K18">
        <v>13</v>
      </c>
      <c r="L18">
        <v>14</v>
      </c>
      <c r="M18">
        <v>15.5</v>
      </c>
      <c r="N18" s="9">
        <f t="shared" si="0"/>
        <v>12.1</v>
      </c>
      <c r="O18" s="9">
        <f t="shared" si="1"/>
        <v>12.026783368228187</v>
      </c>
      <c r="P18" s="8">
        <f t="shared" si="2"/>
        <v>26.651982378854623</v>
      </c>
      <c r="Q18" s="8">
        <f t="shared" si="3"/>
        <v>26.490712264819795</v>
      </c>
      <c r="R18" s="8">
        <f t="shared" si="4"/>
        <v>639.91409691629951</v>
      </c>
      <c r="S18" s="8">
        <f t="shared" si="5"/>
        <v>636.0420014783233</v>
      </c>
    </row>
    <row r="19" spans="1:19" x14ac:dyDescent="0.25">
      <c r="A19" s="6">
        <v>2004</v>
      </c>
      <c r="B19">
        <v>16.5</v>
      </c>
      <c r="C19">
        <v>17</v>
      </c>
      <c r="D19">
        <v>17.5</v>
      </c>
      <c r="E19">
        <v>17.5</v>
      </c>
      <c r="F19">
        <v>18</v>
      </c>
      <c r="G19">
        <v>18.75</v>
      </c>
      <c r="H19">
        <v>19</v>
      </c>
      <c r="I19">
        <v>23</v>
      </c>
      <c r="J19">
        <v>23</v>
      </c>
      <c r="K19">
        <v>24</v>
      </c>
      <c r="L19">
        <v>25</v>
      </c>
      <c r="M19">
        <v>25</v>
      </c>
      <c r="N19" s="9">
        <f t="shared" si="0"/>
        <v>20.354166666666668</v>
      </c>
      <c r="O19" s="9">
        <f t="shared" si="1"/>
        <v>20.108604821339458</v>
      </c>
      <c r="P19" s="8">
        <f t="shared" si="2"/>
        <v>44.832966226138034</v>
      </c>
      <c r="Q19" s="8">
        <f t="shared" si="3"/>
        <v>44.292081104271929</v>
      </c>
      <c r="R19" s="8">
        <f t="shared" si="4"/>
        <v>1076.4395190895743</v>
      </c>
      <c r="S19" s="8">
        <f t="shared" si="5"/>
        <v>1063.4528673135692</v>
      </c>
    </row>
    <row r="20" spans="1:19" x14ac:dyDescent="0.25">
      <c r="A20" s="6">
        <v>2005</v>
      </c>
      <c r="B20">
        <v>26</v>
      </c>
      <c r="C20">
        <v>26.5</v>
      </c>
      <c r="D20">
        <v>27.25</v>
      </c>
      <c r="E20">
        <v>28.5</v>
      </c>
      <c r="F20">
        <v>30</v>
      </c>
      <c r="G20">
        <v>30</v>
      </c>
      <c r="H20">
        <v>31</v>
      </c>
      <c r="I20">
        <v>31.5</v>
      </c>
      <c r="J20">
        <v>32.5</v>
      </c>
      <c r="K20">
        <v>33.75</v>
      </c>
      <c r="L20">
        <v>34.75</v>
      </c>
      <c r="M20">
        <v>36.130000000000003</v>
      </c>
      <c r="N20" s="9">
        <f t="shared" si="0"/>
        <v>30.656666666666666</v>
      </c>
      <c r="O20" s="9">
        <f t="shared" si="1"/>
        <v>30.498403401109929</v>
      </c>
      <c r="P20" s="8">
        <f t="shared" si="2"/>
        <v>67.525697503671068</v>
      </c>
      <c r="Q20" s="8">
        <f t="shared" si="3"/>
        <v>67.177100002444774</v>
      </c>
      <c r="R20" s="8">
        <f t="shared" si="4"/>
        <v>1621.2919970631424</v>
      </c>
      <c r="S20" s="8">
        <f t="shared" si="5"/>
        <v>1612.9221710586992</v>
      </c>
    </row>
    <row r="21" spans="1:19" x14ac:dyDescent="0.25">
      <c r="A21" s="6">
        <v>2006</v>
      </c>
      <c r="B21">
        <v>37</v>
      </c>
      <c r="C21">
        <v>39.5</v>
      </c>
      <c r="D21">
        <v>41.5</v>
      </c>
      <c r="E21">
        <v>43.75</v>
      </c>
      <c r="F21">
        <v>46.25</v>
      </c>
      <c r="G21">
        <v>46.75</v>
      </c>
      <c r="H21">
        <v>47.5</v>
      </c>
      <c r="I21">
        <v>52</v>
      </c>
      <c r="J21">
        <v>54.5</v>
      </c>
      <c r="K21">
        <v>59</v>
      </c>
      <c r="L21">
        <v>59</v>
      </c>
      <c r="M21">
        <v>72</v>
      </c>
      <c r="N21" s="9">
        <f t="shared" si="0"/>
        <v>49.895833333333336</v>
      </c>
      <c r="O21" s="9">
        <f t="shared" si="1"/>
        <v>49.042284429859826</v>
      </c>
      <c r="P21" s="8">
        <f t="shared" si="2"/>
        <v>109.90271659324522</v>
      </c>
      <c r="Q21" s="8">
        <f t="shared" si="3"/>
        <v>108.02265292920666</v>
      </c>
      <c r="R21" s="8">
        <f t="shared" si="4"/>
        <v>2638.7642254038178</v>
      </c>
      <c r="S21" s="8">
        <f t="shared" si="5"/>
        <v>2593.6238968302519</v>
      </c>
    </row>
    <row r="22" spans="1:19" x14ac:dyDescent="0.25">
      <c r="A22" s="6">
        <v>2007</v>
      </c>
      <c r="B22">
        <v>75</v>
      </c>
      <c r="C22">
        <v>85</v>
      </c>
      <c r="D22">
        <v>85</v>
      </c>
      <c r="E22">
        <v>85</v>
      </c>
      <c r="F22">
        <v>95</v>
      </c>
      <c r="G22">
        <v>95</v>
      </c>
      <c r="H22">
        <v>95</v>
      </c>
      <c r="I22">
        <v>95</v>
      </c>
      <c r="J22">
        <v>95</v>
      </c>
      <c r="K22">
        <v>95</v>
      </c>
      <c r="L22">
        <v>95</v>
      </c>
      <c r="M22">
        <v>95</v>
      </c>
      <c r="N22" s="9">
        <f t="shared" si="0"/>
        <v>90.833333333333329</v>
      </c>
      <c r="O22" s="9">
        <f t="shared" si="1"/>
        <v>90.592499077668052</v>
      </c>
      <c r="P22" s="8">
        <f t="shared" si="2"/>
        <v>200.07342143906018</v>
      </c>
      <c r="Q22" s="8">
        <f t="shared" si="3"/>
        <v>199.54294951028203</v>
      </c>
      <c r="R22" s="8">
        <f t="shared" si="4"/>
        <v>4803.762848751835</v>
      </c>
      <c r="S22" s="8">
        <f t="shared" si="5"/>
        <v>4791.0262177418717</v>
      </c>
    </row>
    <row r="23" spans="1:19" x14ac:dyDescent="0.25">
      <c r="A23" s="6">
        <v>2008</v>
      </c>
      <c r="B23">
        <v>95</v>
      </c>
      <c r="C23">
        <v>95</v>
      </c>
      <c r="D23">
        <v>95</v>
      </c>
      <c r="E23">
        <v>90</v>
      </c>
      <c r="F23">
        <v>87.5</v>
      </c>
      <c r="G23">
        <v>82.5</v>
      </c>
      <c r="H23">
        <v>80</v>
      </c>
      <c r="I23">
        <v>80</v>
      </c>
      <c r="J23">
        <v>75</v>
      </c>
      <c r="K23">
        <v>70</v>
      </c>
      <c r="L23">
        <v>70</v>
      </c>
      <c r="M23">
        <v>70</v>
      </c>
      <c r="N23" s="9">
        <f t="shared" si="0"/>
        <v>82.5</v>
      </c>
      <c r="O23" s="9">
        <f t="shared" si="1"/>
        <v>81.947219747201544</v>
      </c>
      <c r="P23" s="8">
        <f t="shared" si="2"/>
        <v>181.71806167400879</v>
      </c>
      <c r="Q23" s="8">
        <f t="shared" si="3"/>
        <v>180.500484024673</v>
      </c>
      <c r="R23" s="8">
        <f t="shared" si="4"/>
        <v>4363.050660792951</v>
      </c>
      <c r="S23" s="8">
        <f t="shared" si="5"/>
        <v>4333.8166214323992</v>
      </c>
    </row>
    <row r="24" spans="1:19" x14ac:dyDescent="0.25">
      <c r="A24" s="6">
        <v>2009</v>
      </c>
      <c r="B24">
        <v>69.5</v>
      </c>
      <c r="C24">
        <v>69.5</v>
      </c>
      <c r="D24">
        <v>69.5</v>
      </c>
      <c r="E24">
        <v>67</v>
      </c>
      <c r="F24">
        <v>65</v>
      </c>
      <c r="G24">
        <v>65</v>
      </c>
      <c r="H24">
        <v>65</v>
      </c>
      <c r="I24">
        <v>64.5</v>
      </c>
      <c r="J24">
        <v>64.5</v>
      </c>
      <c r="K24">
        <v>64.5</v>
      </c>
      <c r="L24">
        <v>61</v>
      </c>
      <c r="M24">
        <v>61</v>
      </c>
      <c r="N24" s="9">
        <f t="shared" si="0"/>
        <v>65.5</v>
      </c>
      <c r="O24" s="9">
        <f t="shared" si="1"/>
        <v>65.439857008346635</v>
      </c>
      <c r="P24" s="8">
        <f t="shared" si="2"/>
        <v>144.27312775330395</v>
      </c>
      <c r="Q24" s="8">
        <f t="shared" si="3"/>
        <v>144.14065420340668</v>
      </c>
      <c r="R24" s="8">
        <f t="shared" si="4"/>
        <v>3463.997797356828</v>
      </c>
      <c r="S24" s="8">
        <f t="shared" si="5"/>
        <v>3460.8171074237948</v>
      </c>
    </row>
    <row r="25" spans="1:19" x14ac:dyDescent="0.25">
      <c r="A25" s="6">
        <v>2010</v>
      </c>
      <c r="B25">
        <v>61</v>
      </c>
      <c r="C25">
        <v>60</v>
      </c>
      <c r="D25">
        <v>59</v>
      </c>
      <c r="E25">
        <v>59</v>
      </c>
      <c r="F25">
        <v>59</v>
      </c>
      <c r="G25">
        <v>59</v>
      </c>
      <c r="H25">
        <v>60</v>
      </c>
      <c r="I25">
        <v>60</v>
      </c>
      <c r="J25">
        <v>61</v>
      </c>
      <c r="K25">
        <v>62</v>
      </c>
      <c r="L25">
        <v>65</v>
      </c>
      <c r="M25">
        <v>66</v>
      </c>
      <c r="N25" s="9">
        <f t="shared" si="0"/>
        <v>60.916666666666664</v>
      </c>
      <c r="O25" s="9">
        <f t="shared" si="1"/>
        <v>60.876200318551831</v>
      </c>
      <c r="P25" s="8">
        <f t="shared" si="2"/>
        <v>134.17767988252567</v>
      </c>
      <c r="Q25" s="8">
        <f t="shared" si="3"/>
        <v>134.08854695716261</v>
      </c>
      <c r="R25" s="8">
        <f t="shared" si="4"/>
        <v>3221.6060939794415</v>
      </c>
      <c r="S25" s="8">
        <f t="shared" si="5"/>
        <v>3219.4660124414745</v>
      </c>
    </row>
    <row r="26" spans="1:19" x14ac:dyDescent="0.25">
      <c r="A26" s="6">
        <v>2011</v>
      </c>
      <c r="B26">
        <v>71.5</v>
      </c>
      <c r="C26">
        <v>71.5</v>
      </c>
      <c r="D26">
        <v>70</v>
      </c>
      <c r="E26">
        <v>69</v>
      </c>
      <c r="F26">
        <v>68</v>
      </c>
      <c r="G26">
        <v>68</v>
      </c>
      <c r="H26">
        <v>68</v>
      </c>
      <c r="I26">
        <v>64.5</v>
      </c>
      <c r="J26">
        <v>63.5</v>
      </c>
      <c r="K26">
        <v>63</v>
      </c>
      <c r="L26">
        <v>62.5</v>
      </c>
      <c r="M26">
        <v>62</v>
      </c>
      <c r="N26" s="9">
        <f t="shared" si="0"/>
        <v>66.791666666666671</v>
      </c>
      <c r="O26" s="9">
        <f t="shared" si="1"/>
        <v>66.706676583900176</v>
      </c>
      <c r="P26" s="8">
        <f t="shared" si="2"/>
        <v>147.11820851688694</v>
      </c>
      <c r="Q26" s="8">
        <f t="shared" si="3"/>
        <v>146.93100569141006</v>
      </c>
      <c r="R26" s="8">
        <f t="shared" si="4"/>
        <v>3532.3081864904557</v>
      </c>
      <c r="S26" s="8">
        <f t="shared" si="5"/>
        <v>3527.8134466507558</v>
      </c>
    </row>
    <row r="27" spans="1:19" x14ac:dyDescent="0.25">
      <c r="A27" s="6">
        <v>2012</v>
      </c>
      <c r="B27">
        <v>61</v>
      </c>
      <c r="C27">
        <v>60</v>
      </c>
      <c r="D27">
        <v>60</v>
      </c>
      <c r="E27">
        <v>60.5</v>
      </c>
      <c r="F27">
        <v>61.25</v>
      </c>
      <c r="G27">
        <v>61.25</v>
      </c>
      <c r="H27">
        <v>61.25</v>
      </c>
      <c r="I27">
        <v>60.25</v>
      </c>
      <c r="J27">
        <v>60.5</v>
      </c>
      <c r="K27">
        <v>59.5</v>
      </c>
      <c r="L27">
        <v>59.5</v>
      </c>
      <c r="M27">
        <v>56.5</v>
      </c>
      <c r="N27" s="9">
        <f t="shared" si="0"/>
        <v>60.125</v>
      </c>
      <c r="O27" s="9">
        <f t="shared" si="1"/>
        <v>60.111615467834554</v>
      </c>
      <c r="P27" s="8">
        <f t="shared" si="2"/>
        <v>132.4339207048458</v>
      </c>
      <c r="Q27" s="8">
        <f t="shared" si="3"/>
        <v>132.40443935646377</v>
      </c>
      <c r="R27" s="8">
        <f t="shared" si="4"/>
        <v>3179.738436123348</v>
      </c>
      <c r="S27" s="8">
        <f t="shared" si="5"/>
        <v>3179.0305889486954</v>
      </c>
    </row>
    <row r="28" spans="1:19" x14ac:dyDescent="0.25">
      <c r="A28" s="6">
        <v>2013</v>
      </c>
      <c r="B28">
        <v>56.5</v>
      </c>
      <c r="C28">
        <v>56.5</v>
      </c>
      <c r="D28">
        <v>56.5</v>
      </c>
      <c r="E28">
        <v>57</v>
      </c>
      <c r="F28">
        <v>57</v>
      </c>
      <c r="G28">
        <v>57</v>
      </c>
      <c r="H28">
        <v>54.5</v>
      </c>
      <c r="I28">
        <v>54</v>
      </c>
      <c r="J28">
        <v>50.5</v>
      </c>
      <c r="K28">
        <v>50</v>
      </c>
      <c r="L28">
        <v>50</v>
      </c>
      <c r="M28">
        <v>50</v>
      </c>
      <c r="N28" s="9">
        <f t="shared" si="0"/>
        <v>54.125</v>
      </c>
      <c r="O28" s="9">
        <f t="shared" si="1"/>
        <v>54.041840370994763</v>
      </c>
      <c r="P28" s="8">
        <f t="shared" si="2"/>
        <v>119.21806167400879</v>
      </c>
      <c r="Q28" s="8">
        <f t="shared" si="3"/>
        <v>119.03489068501048</v>
      </c>
      <c r="R28" s="8">
        <f t="shared" si="4"/>
        <v>2862.4256607929515</v>
      </c>
      <c r="S28" s="8">
        <f t="shared" si="5"/>
        <v>2858.0277253471018</v>
      </c>
    </row>
    <row r="29" spans="1:19" x14ac:dyDescent="0.25">
      <c r="A29" s="6">
        <v>2014</v>
      </c>
      <c r="B29">
        <v>50</v>
      </c>
      <c r="C29">
        <v>50</v>
      </c>
      <c r="D29">
        <v>46</v>
      </c>
      <c r="E29">
        <v>45</v>
      </c>
      <c r="F29">
        <v>45</v>
      </c>
      <c r="G29">
        <v>44.5</v>
      </c>
      <c r="H29">
        <v>44</v>
      </c>
      <c r="I29">
        <v>44</v>
      </c>
      <c r="J29">
        <v>45</v>
      </c>
      <c r="K29">
        <v>45</v>
      </c>
      <c r="L29">
        <v>49.5</v>
      </c>
      <c r="M29">
        <v>49.5</v>
      </c>
      <c r="N29" s="9">
        <f t="shared" si="0"/>
        <v>46.458333333333336</v>
      </c>
      <c r="O29" s="9">
        <f t="shared" si="1"/>
        <v>46.398289618477406</v>
      </c>
      <c r="P29" s="8">
        <f t="shared" si="2"/>
        <v>102.33113069016153</v>
      </c>
      <c r="Q29" s="8">
        <f t="shared" si="3"/>
        <v>102.19887581162423</v>
      </c>
      <c r="R29" s="8">
        <f t="shared" si="4"/>
        <v>2456.9704478707786</v>
      </c>
      <c r="S29" s="8">
        <f t="shared" si="5"/>
        <v>2453.795008237098</v>
      </c>
    </row>
    <row r="30" spans="1:19" x14ac:dyDescent="0.25">
      <c r="A30" s="6">
        <v>2015</v>
      </c>
      <c r="B30">
        <v>49.5</v>
      </c>
      <c r="C30">
        <v>49.5</v>
      </c>
      <c r="D30">
        <v>49.5</v>
      </c>
      <c r="E30">
        <v>49</v>
      </c>
      <c r="F30">
        <v>47.5</v>
      </c>
      <c r="G30">
        <v>46</v>
      </c>
      <c r="H30">
        <v>44.5</v>
      </c>
      <c r="I30">
        <v>44</v>
      </c>
      <c r="J30">
        <v>44</v>
      </c>
      <c r="K30">
        <v>44</v>
      </c>
      <c r="L30">
        <v>44</v>
      </c>
      <c r="M30">
        <v>44</v>
      </c>
      <c r="N30" s="9">
        <f t="shared" si="0"/>
        <v>46.291666666666664</v>
      </c>
      <c r="O30" s="9">
        <f t="shared" si="1"/>
        <v>46.229998139728501</v>
      </c>
      <c r="P30" s="8">
        <f t="shared" si="2"/>
        <v>101.96402349486048</v>
      </c>
      <c r="Q30" s="8">
        <f t="shared" si="3"/>
        <v>101.82818973508479</v>
      </c>
      <c r="R30" s="8">
        <f t="shared" si="4"/>
        <v>2448.1562041116003</v>
      </c>
      <c r="S30" s="8">
        <f t="shared" si="5"/>
        <v>2444.8948355393859</v>
      </c>
    </row>
    <row r="31" spans="1:19" x14ac:dyDescent="0.25">
      <c r="A31" s="6">
        <v>2016</v>
      </c>
      <c r="B31">
        <v>44</v>
      </c>
      <c r="C31">
        <v>44</v>
      </c>
      <c r="D31">
        <v>43.5</v>
      </c>
      <c r="N31" s="9">
        <f t="shared" si="0"/>
        <v>43.833333333333336</v>
      </c>
      <c r="O31" s="9">
        <f t="shared" si="1"/>
        <v>43.832698004191805</v>
      </c>
      <c r="P31" s="8">
        <f t="shared" si="2"/>
        <v>96.549192364170338</v>
      </c>
      <c r="Q31" s="8">
        <f t="shared" si="3"/>
        <v>96.547792960774885</v>
      </c>
      <c r="R31" s="8">
        <f t="shared" si="4"/>
        <v>2318.14610866373</v>
      </c>
      <c r="S31" s="8">
        <f t="shared" si="5"/>
        <v>2318.1125089882053</v>
      </c>
    </row>
    <row r="33" spans="1:29" x14ac:dyDescent="0.25">
      <c r="P33" s="30" t="s">
        <v>33</v>
      </c>
      <c r="Q33" s="30"/>
      <c r="R33" s="8">
        <f>AVERAGEA(R20:R30)</f>
        <v>3144.7338689761045</v>
      </c>
    </row>
    <row r="34" spans="1:29" x14ac:dyDescent="0.25">
      <c r="A34" s="33" t="s">
        <v>31</v>
      </c>
      <c r="B34" s="33"/>
      <c r="S34" t="s">
        <v>44</v>
      </c>
      <c r="T34">
        <f t="shared" ref="T34:AB34" si="6">1+(T35/100)</f>
        <v>1.026</v>
      </c>
      <c r="U34">
        <f t="shared" si="6"/>
        <v>1.0409999999999999</v>
      </c>
      <c r="V34">
        <f t="shared" si="6"/>
        <v>1.0449999999999999</v>
      </c>
      <c r="W34">
        <f t="shared" si="6"/>
        <v>0.96889999999999998</v>
      </c>
      <c r="X34">
        <f t="shared" si="6"/>
        <v>1.0125</v>
      </c>
      <c r="Y34">
        <f t="shared" si="6"/>
        <v>1.056</v>
      </c>
      <c r="Z34">
        <f t="shared" si="6"/>
        <v>1.0209999999999999</v>
      </c>
      <c r="AA34">
        <f t="shared" si="6"/>
        <v>1.008</v>
      </c>
      <c r="AB34">
        <f t="shared" si="6"/>
        <v>0.99199999999999999</v>
      </c>
      <c r="AC34">
        <f>1+(AC35/100)</f>
        <v>0.96799999999999997</v>
      </c>
    </row>
    <row r="35" spans="1:29" x14ac:dyDescent="0.25">
      <c r="P35" s="30" t="s">
        <v>34</v>
      </c>
      <c r="Q35" s="30"/>
      <c r="R35" s="30"/>
      <c r="S35" t="s">
        <v>43</v>
      </c>
      <c r="T35">
        <v>2.6</v>
      </c>
      <c r="U35">
        <v>4.0999999999999996</v>
      </c>
      <c r="V35">
        <v>4.5</v>
      </c>
      <c r="W35">
        <v>-3.11</v>
      </c>
      <c r="X35">
        <v>1.25</v>
      </c>
      <c r="Y35">
        <v>5.6</v>
      </c>
      <c r="Z35">
        <v>2.1</v>
      </c>
      <c r="AA35">
        <v>0.8</v>
      </c>
      <c r="AB35">
        <v>-0.8</v>
      </c>
      <c r="AC35">
        <v>-3.2</v>
      </c>
    </row>
    <row r="36" spans="1:29" x14ac:dyDescent="0.25">
      <c r="P36" t="s">
        <v>35</v>
      </c>
    </row>
    <row r="37" spans="1:29" x14ac:dyDescent="0.25">
      <c r="P37" t="s">
        <v>45</v>
      </c>
      <c r="Q37" s="6">
        <f>GEOMEAN(T34:AC34)</f>
        <v>1.0134272061341969</v>
      </c>
    </row>
    <row r="38" spans="1:29" x14ac:dyDescent="0.25">
      <c r="A38" t="s">
        <v>37</v>
      </c>
      <c r="F38" t="s">
        <v>38</v>
      </c>
    </row>
    <row r="39" spans="1:29" x14ac:dyDescent="0.25">
      <c r="B39" s="6" t="s">
        <v>30</v>
      </c>
      <c r="G39" s="6" t="s">
        <v>30</v>
      </c>
    </row>
    <row r="40" spans="1:29" x14ac:dyDescent="0.25">
      <c r="A40" s="6">
        <v>2017</v>
      </c>
      <c r="B40">
        <f>R33*(1+($Q$37/100))</f>
        <v>3176.603457564825</v>
      </c>
      <c r="F40" s="6">
        <v>1985</v>
      </c>
      <c r="G40">
        <f>S3/(1+($Q$37/100))</f>
        <v>762.24727521167915</v>
      </c>
    </row>
    <row r="41" spans="1:29" x14ac:dyDescent="0.25">
      <c r="A41" s="6">
        <v>2018</v>
      </c>
      <c r="B41">
        <f>B40*(1+($Q$37/100))</f>
        <v>3208.7960212347866</v>
      </c>
      <c r="F41" s="6">
        <v>1986</v>
      </c>
      <c r="G41">
        <f>G40/(1+($Q$37/100))</f>
        <v>754.59995398056401</v>
      </c>
    </row>
    <row r="42" spans="1:29" x14ac:dyDescent="0.25">
      <c r="A42" s="6">
        <v>2019</v>
      </c>
      <c r="B42">
        <f t="shared" ref="B42:B75" si="7">B41*(1+($Q$37/100))</f>
        <v>3241.3148331033317</v>
      </c>
      <c r="F42" s="6">
        <v>1987</v>
      </c>
      <c r="G42">
        <f>G41/(1+($Q$37/100))</f>
        <v>747.02935525658484</v>
      </c>
      <c r="N42"/>
      <c r="O42"/>
    </row>
    <row r="43" spans="1:29" x14ac:dyDescent="0.25">
      <c r="A43" s="6">
        <v>2020</v>
      </c>
      <c r="B43">
        <f t="shared" si="7"/>
        <v>3274.1631994584641</v>
      </c>
      <c r="N43"/>
      <c r="O43"/>
    </row>
    <row r="44" spans="1:29" x14ac:dyDescent="0.25">
      <c r="A44" s="6">
        <v>2021</v>
      </c>
      <c r="B44">
        <f t="shared" si="7"/>
        <v>3307.3444600950102</v>
      </c>
    </row>
    <row r="45" spans="1:29" x14ac:dyDescent="0.25">
      <c r="A45" s="6">
        <v>2022</v>
      </c>
      <c r="B45">
        <f t="shared" si="7"/>
        <v>3340.8619886541851</v>
      </c>
    </row>
    <row r="46" spans="1:29" x14ac:dyDescent="0.25">
      <c r="A46" s="6">
        <v>2023</v>
      </c>
      <c r="B46">
        <f t="shared" si="7"/>
        <v>3374.7191929666028</v>
      </c>
    </row>
    <row r="47" spans="1:29" x14ac:dyDescent="0.25">
      <c r="A47" s="6">
        <v>2024</v>
      </c>
      <c r="B47">
        <f t="shared" si="7"/>
        <v>3408.9195153987589</v>
      </c>
    </row>
    <row r="48" spans="1:29" x14ac:dyDescent="0.25">
      <c r="A48" s="6">
        <v>2025</v>
      </c>
      <c r="B48">
        <f t="shared" si="7"/>
        <v>3443.4664332030279</v>
      </c>
    </row>
    <row r="49" spans="1:48" x14ac:dyDescent="0.25">
      <c r="A49" s="6">
        <v>2026</v>
      </c>
      <c r="B49">
        <f t="shared" si="7"/>
        <v>3478.3634588712061</v>
      </c>
    </row>
    <row r="50" spans="1:48" x14ac:dyDescent="0.25">
      <c r="A50" s="6">
        <v>2027</v>
      </c>
      <c r="B50">
        <f t="shared" si="7"/>
        <v>3513.6141404916375</v>
      </c>
    </row>
    <row r="51" spans="1:48" x14ac:dyDescent="0.25">
      <c r="A51" s="6">
        <v>2028</v>
      </c>
      <c r="B51">
        <f t="shared" si="7"/>
        <v>3549.2220621099582</v>
      </c>
    </row>
    <row r="52" spans="1:48" x14ac:dyDescent="0.25">
      <c r="A52" s="6">
        <v>2029</v>
      </c>
      <c r="B52">
        <f t="shared" si="7"/>
        <v>3585.1908440934976</v>
      </c>
    </row>
    <row r="53" spans="1:48" x14ac:dyDescent="0.25">
      <c r="A53" s="6">
        <v>2030</v>
      </c>
      <c r="B53">
        <f t="shared" si="7"/>
        <v>3621.5241434993736</v>
      </c>
    </row>
    <row r="54" spans="1:48" x14ac:dyDescent="0.25">
      <c r="A54" s="6">
        <v>2031</v>
      </c>
      <c r="B54">
        <f t="shared" si="7"/>
        <v>3658.2256544463148</v>
      </c>
    </row>
    <row r="55" spans="1:48" x14ac:dyDescent="0.25">
      <c r="A55" s="6">
        <v>2032</v>
      </c>
      <c r="B55">
        <f t="shared" si="7"/>
        <v>3695.2991084902546</v>
      </c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1:48" x14ac:dyDescent="0.25">
      <c r="A56" s="6">
        <v>2033</v>
      </c>
      <c r="B56">
        <f t="shared" si="7"/>
        <v>3732.7482750037293</v>
      </c>
    </row>
    <row r="57" spans="1:48" x14ac:dyDescent="0.25">
      <c r="A57" s="6">
        <v>2034</v>
      </c>
      <c r="B57">
        <f t="shared" si="7"/>
        <v>3770.5769615591221</v>
      </c>
    </row>
    <row r="58" spans="1:48" x14ac:dyDescent="0.25">
      <c r="A58" s="6">
        <v>2035</v>
      </c>
      <c r="B58">
        <f t="shared" si="7"/>
        <v>3808.7890143157906</v>
      </c>
    </row>
    <row r="59" spans="1:48" x14ac:dyDescent="0.25">
      <c r="A59" s="6">
        <v>2036</v>
      </c>
      <c r="B59">
        <f t="shared" si="7"/>
        <v>3847.3883184111173</v>
      </c>
    </row>
    <row r="60" spans="1:48" x14ac:dyDescent="0.25">
      <c r="A60" s="6">
        <v>2037</v>
      </c>
      <c r="B60">
        <f t="shared" si="7"/>
        <v>3886.3787983555249</v>
      </c>
    </row>
    <row r="61" spans="1:48" x14ac:dyDescent="0.25">
      <c r="A61" s="6">
        <v>2038</v>
      </c>
      <c r="B61">
        <f t="shared" si="7"/>
        <v>3925.7644184314909</v>
      </c>
    </row>
    <row r="62" spans="1:48" x14ac:dyDescent="0.25">
      <c r="A62" s="6">
        <v>2039</v>
      </c>
      <c r="B62">
        <f t="shared" si="7"/>
        <v>3965.5491830966116</v>
      </c>
    </row>
    <row r="63" spans="1:48" x14ac:dyDescent="0.25">
      <c r="A63" s="6">
        <v>2040</v>
      </c>
      <c r="B63">
        <f t="shared" si="7"/>
        <v>4005.7371373907449</v>
      </c>
    </row>
    <row r="64" spans="1:48" x14ac:dyDescent="0.25">
      <c r="A64" s="6">
        <v>2041</v>
      </c>
      <c r="B64">
        <f t="shared" si="7"/>
        <v>4046.3323673472842</v>
      </c>
      <c r="N64"/>
      <c r="O64"/>
      <c r="Q64">
        <v>3307.3444600950102</v>
      </c>
      <c r="R64">
        <v>3340.8619886541851</v>
      </c>
      <c r="S64">
        <v>3374.7191929666028</v>
      </c>
      <c r="T64">
        <v>3408.9195153987589</v>
      </c>
      <c r="U64">
        <v>3443.4664332030279</v>
      </c>
      <c r="V64">
        <v>3478.3634588712061</v>
      </c>
      <c r="W64">
        <v>3513.6141404916375</v>
      </c>
      <c r="X64">
        <v>3549.2220621099582</v>
      </c>
      <c r="Y64">
        <v>3585.1908440934976</v>
      </c>
      <c r="Z64">
        <v>3621.5241434993736</v>
      </c>
      <c r="AA64">
        <v>3658.2256544463148</v>
      </c>
      <c r="AB64">
        <v>3695.2991084902546</v>
      </c>
      <c r="AC64">
        <v>3732.7482750037293</v>
      </c>
      <c r="AD64">
        <v>3770.5769615591221</v>
      </c>
      <c r="AE64">
        <v>3808.7890143157906</v>
      </c>
      <c r="AF64">
        <v>3847.3883184111173</v>
      </c>
      <c r="AG64">
        <v>3886.3787983555249</v>
      </c>
      <c r="AH64">
        <v>3925.7644184314909</v>
      </c>
      <c r="AI64">
        <v>3965.5491830966116</v>
      </c>
      <c r="AJ64">
        <v>4005.7371373907449</v>
      </c>
      <c r="AK64">
        <v>4046.3323673472842</v>
      </c>
      <c r="AL64">
        <v>4087.3390004085954</v>
      </c>
      <c r="AM64">
        <v>4128.7612058456698</v>
      </c>
      <c r="AN64">
        <v>4170.6031951820241</v>
      </c>
      <c r="AO64">
        <v>4212.8692226219009</v>
      </c>
      <c r="AP64">
        <v>4255.5635854828051</v>
      </c>
      <c r="AQ64">
        <v>4298.6906246324279</v>
      </c>
      <c r="AR64">
        <v>4342.2547249299932</v>
      </c>
      <c r="AS64">
        <v>4386.2603156720816</v>
      </c>
      <c r="AT64">
        <v>4430.7118710429704</v>
      </c>
      <c r="AU64">
        <v>4475.6139105695374</v>
      </c>
      <c r="AV64">
        <v>4520.9709995807762</v>
      </c>
    </row>
    <row r="65" spans="1:2" x14ac:dyDescent="0.25">
      <c r="A65" s="6">
        <v>2042</v>
      </c>
      <c r="B65">
        <f t="shared" si="7"/>
        <v>4087.3390004085954</v>
      </c>
    </row>
    <row r="66" spans="1:2" x14ac:dyDescent="0.25">
      <c r="A66" s="6">
        <v>2043</v>
      </c>
      <c r="B66">
        <f t="shared" si="7"/>
        <v>4128.7612058456698</v>
      </c>
    </row>
    <row r="67" spans="1:2" x14ac:dyDescent="0.25">
      <c r="A67" s="6">
        <v>2044</v>
      </c>
      <c r="B67">
        <f t="shared" si="7"/>
        <v>4170.6031951820241</v>
      </c>
    </row>
    <row r="68" spans="1:2" x14ac:dyDescent="0.25">
      <c r="A68" s="6">
        <v>2045</v>
      </c>
      <c r="B68">
        <f t="shared" si="7"/>
        <v>4212.8692226219009</v>
      </c>
    </row>
    <row r="69" spans="1:2" x14ac:dyDescent="0.25">
      <c r="A69" s="6">
        <v>2046</v>
      </c>
      <c r="B69">
        <f t="shared" si="7"/>
        <v>4255.5635854828051</v>
      </c>
    </row>
    <row r="70" spans="1:2" x14ac:dyDescent="0.25">
      <c r="A70" s="6">
        <v>2047</v>
      </c>
      <c r="B70">
        <f t="shared" si="7"/>
        <v>4298.6906246324279</v>
      </c>
    </row>
    <row r="71" spans="1:2" x14ac:dyDescent="0.25">
      <c r="A71" s="6">
        <v>2048</v>
      </c>
      <c r="B71">
        <f t="shared" si="7"/>
        <v>4342.2547249299932</v>
      </c>
    </row>
    <row r="72" spans="1:2" x14ac:dyDescent="0.25">
      <c r="A72" s="6">
        <v>2049</v>
      </c>
      <c r="B72">
        <f t="shared" si="7"/>
        <v>4386.2603156720816</v>
      </c>
    </row>
    <row r="73" spans="1:2" x14ac:dyDescent="0.25">
      <c r="A73" s="6">
        <v>2050</v>
      </c>
      <c r="B73">
        <f t="shared" si="7"/>
        <v>4430.7118710429704</v>
      </c>
    </row>
    <row r="74" spans="1:2" x14ac:dyDescent="0.25">
      <c r="A74" s="6">
        <v>2051</v>
      </c>
      <c r="B74">
        <f t="shared" si="7"/>
        <v>4475.6139105695374</v>
      </c>
    </row>
    <row r="75" spans="1:2" x14ac:dyDescent="0.25">
      <c r="A75" s="6">
        <v>2052</v>
      </c>
      <c r="B75">
        <f t="shared" si="7"/>
        <v>4520.9709995807762</v>
      </c>
    </row>
    <row r="101" spans="14:15" x14ac:dyDescent="0.25">
      <c r="N101"/>
      <c r="O101"/>
    </row>
    <row r="107" spans="14:15" x14ac:dyDescent="0.25">
      <c r="N107"/>
      <c r="O107"/>
    </row>
  </sheetData>
  <mergeCells count="7">
    <mergeCell ref="P35:R35"/>
    <mergeCell ref="N1:O1"/>
    <mergeCell ref="P1:Q1"/>
    <mergeCell ref="R1:S1"/>
    <mergeCell ref="A34:B34"/>
    <mergeCell ref="P33:Q33"/>
    <mergeCell ref="B1:M1"/>
  </mergeCells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BQ13"/>
  <sheetViews>
    <sheetView workbookViewId="0">
      <selection activeCell="R23" sqref="R23"/>
    </sheetView>
  </sheetViews>
  <sheetFormatPr defaultRowHeight="15" x14ac:dyDescent="0.25"/>
  <cols>
    <col min="1" max="1" width="55.42578125" customWidth="1"/>
  </cols>
  <sheetData>
    <row r="1" spans="1:69" x14ac:dyDescent="0.25">
      <c r="A1" s="13"/>
      <c r="B1" s="13">
        <v>1985</v>
      </c>
      <c r="C1" s="13">
        <v>1986</v>
      </c>
      <c r="D1" s="13">
        <v>1987</v>
      </c>
      <c r="E1" s="13">
        <v>1988</v>
      </c>
      <c r="F1" s="13">
        <v>1989</v>
      </c>
      <c r="G1" s="13">
        <v>1990</v>
      </c>
      <c r="H1" s="13">
        <v>1991</v>
      </c>
      <c r="I1" s="13">
        <v>1992</v>
      </c>
      <c r="J1" s="13">
        <v>1993</v>
      </c>
      <c r="K1" s="13">
        <v>1994</v>
      </c>
      <c r="L1" s="13">
        <v>1995</v>
      </c>
      <c r="M1" s="13">
        <v>1996</v>
      </c>
      <c r="N1" s="13">
        <v>1997</v>
      </c>
      <c r="O1" s="13">
        <v>1998</v>
      </c>
      <c r="P1" s="13">
        <v>1999</v>
      </c>
      <c r="Q1" s="13">
        <v>2000</v>
      </c>
      <c r="R1" s="13">
        <v>2001</v>
      </c>
      <c r="S1" s="13">
        <v>2002</v>
      </c>
      <c r="T1" s="13">
        <v>2003</v>
      </c>
      <c r="U1" s="13">
        <v>2004</v>
      </c>
      <c r="V1" s="13">
        <v>2005</v>
      </c>
      <c r="W1" s="13">
        <v>2006</v>
      </c>
      <c r="X1" s="13">
        <v>2007</v>
      </c>
      <c r="Y1" s="13">
        <v>2008</v>
      </c>
      <c r="Z1" s="13">
        <v>2009</v>
      </c>
      <c r="AA1" s="13">
        <v>2010</v>
      </c>
      <c r="AB1" s="13">
        <v>2011</v>
      </c>
      <c r="AC1" s="13">
        <v>2012</v>
      </c>
      <c r="AD1" s="13">
        <v>2013</v>
      </c>
      <c r="AE1" s="13">
        <v>2014</v>
      </c>
      <c r="AF1" s="13">
        <v>2015</v>
      </c>
      <c r="AG1" s="13">
        <v>2016</v>
      </c>
      <c r="AH1" s="13">
        <v>2017</v>
      </c>
      <c r="AI1" s="13">
        <v>2018</v>
      </c>
      <c r="AJ1" s="13">
        <v>2019</v>
      </c>
      <c r="AK1" s="13">
        <v>2020</v>
      </c>
      <c r="AL1" s="13">
        <v>2021</v>
      </c>
      <c r="AM1" s="13">
        <v>2022</v>
      </c>
      <c r="AN1" s="13">
        <v>2023</v>
      </c>
      <c r="AO1" s="13">
        <v>2024</v>
      </c>
      <c r="AP1" s="13">
        <v>2025</v>
      </c>
      <c r="AQ1" s="13">
        <v>2026</v>
      </c>
      <c r="AR1" s="13">
        <v>2027</v>
      </c>
      <c r="AS1" s="13">
        <v>2028</v>
      </c>
      <c r="AT1" s="13">
        <v>2029</v>
      </c>
      <c r="AU1" s="13">
        <v>2030</v>
      </c>
      <c r="AV1" s="13">
        <v>2031</v>
      </c>
      <c r="AW1" s="13">
        <v>2032</v>
      </c>
      <c r="AX1" s="13">
        <v>2033</v>
      </c>
      <c r="AY1" s="13">
        <v>2034</v>
      </c>
      <c r="AZ1" s="13">
        <v>2035</v>
      </c>
      <c r="BA1" s="13">
        <v>2036</v>
      </c>
      <c r="BB1" s="13">
        <v>2037</v>
      </c>
      <c r="BC1" s="13">
        <v>2038</v>
      </c>
      <c r="BD1" s="13">
        <v>2039</v>
      </c>
      <c r="BE1" s="13">
        <v>2040</v>
      </c>
      <c r="BF1" s="13">
        <v>2041</v>
      </c>
      <c r="BG1" s="13">
        <v>2042</v>
      </c>
      <c r="BH1" s="13">
        <v>2043</v>
      </c>
      <c r="BI1" s="13">
        <v>2044</v>
      </c>
      <c r="BJ1" s="13">
        <v>2045</v>
      </c>
      <c r="BK1" s="13">
        <v>2046</v>
      </c>
      <c r="BL1" s="13">
        <v>2047</v>
      </c>
      <c r="BM1" s="13">
        <v>2048</v>
      </c>
      <c r="BN1" s="13">
        <v>2049</v>
      </c>
      <c r="BO1" s="13">
        <v>2050</v>
      </c>
      <c r="BP1" s="13">
        <v>2051</v>
      </c>
      <c r="BQ1" s="13">
        <v>2052</v>
      </c>
    </row>
    <row r="2" spans="1:69" x14ac:dyDescent="0.25">
      <c r="A2" s="13" t="s">
        <v>49</v>
      </c>
      <c r="B2" s="16">
        <f t="shared" ref="B2:V2" si="0">C2/(1+($B$13/100))</f>
        <v>919.45561170637836</v>
      </c>
      <c r="C2" s="16">
        <f t="shared" si="0"/>
        <v>928.77362502373842</v>
      </c>
      <c r="D2" s="16">
        <f t="shared" si="0"/>
        <v>938.18606962312776</v>
      </c>
      <c r="E2" s="16">
        <f t="shared" si="0"/>
        <v>947.69390249684966</v>
      </c>
      <c r="F2" s="16">
        <f t="shared" si="0"/>
        <v>957.29809033562765</v>
      </c>
      <c r="G2" s="16">
        <f t="shared" si="0"/>
        <v>966.99960962689204</v>
      </c>
      <c r="H2" s="16">
        <f t="shared" si="0"/>
        <v>976.7994467540625</v>
      </c>
      <c r="I2" s="16">
        <f t="shared" si="0"/>
        <v>986.69859809683646</v>
      </c>
      <c r="J2" s="16">
        <f t="shared" si="0"/>
        <v>996.69807013249454</v>
      </c>
      <c r="K2" s="16">
        <f t="shared" si="0"/>
        <v>1006.7988795382317</v>
      </c>
      <c r="L2" s="16">
        <f t="shared" si="0"/>
        <v>1017.0020532945265</v>
      </c>
      <c r="M2" s="16">
        <f t="shared" si="0"/>
        <v>1027.3086287895567</v>
      </c>
      <c r="N2" s="16">
        <f t="shared" si="0"/>
        <v>1037.7196539246743</v>
      </c>
      <c r="O2" s="16">
        <f t="shared" si="0"/>
        <v>1048.2361872209485</v>
      </c>
      <c r="P2" s="16">
        <f t="shared" si="0"/>
        <v>1058.8592979267894</v>
      </c>
      <c r="Q2" s="16">
        <f t="shared" si="0"/>
        <v>1069.590066126661</v>
      </c>
      <c r="R2" s="16">
        <f t="shared" si="0"/>
        <v>1080.4295828508973</v>
      </c>
      <c r="S2" s="16">
        <f t="shared" si="0"/>
        <v>1091.3789501866306</v>
      </c>
      <c r="T2" s="16">
        <f t="shared" si="0"/>
        <v>1102.4392813898437</v>
      </c>
      <c r="U2" s="16">
        <f t="shared" si="0"/>
        <v>1113.6117009985587</v>
      </c>
      <c r="V2" s="16">
        <f t="shared" si="0"/>
        <v>1124.8973449471719</v>
      </c>
      <c r="W2" s="16">
        <f>X2/(1+($B$13/100))</f>
        <v>1136.2973606819478</v>
      </c>
      <c r="X2" s="16">
        <f>B12/(1+($B$13/100))</f>
        <v>1147.8129072776835</v>
      </c>
      <c r="Y2" s="19">
        <f>27.04*64.41</f>
        <v>1741.6463999999999</v>
      </c>
      <c r="Z2" s="19">
        <f>37.8*27.04</f>
        <v>1022.1119999999999</v>
      </c>
      <c r="AA2" s="18">
        <f>49.8*27.04</f>
        <v>1346.5919999999999</v>
      </c>
      <c r="AB2" s="18">
        <f>56*27.04</f>
        <v>1514.24</v>
      </c>
      <c r="AC2" s="18">
        <f>49.5*27.04</f>
        <v>1338.48</v>
      </c>
      <c r="AD2" s="17">
        <f>36.74*27.04</f>
        <v>993.44960000000003</v>
      </c>
      <c r="AE2" s="17">
        <f>32.96*27.04</f>
        <v>891.23839999999996</v>
      </c>
      <c r="AF2" s="19">
        <f>32.32*27.04</f>
        <v>873.93279999999993</v>
      </c>
      <c r="AG2" s="19">
        <f>26.38*27.04</f>
        <v>713.3152</v>
      </c>
      <c r="AH2" s="16">
        <f>B12*(1+($B$13/100))</f>
        <v>1171.1952882021603</v>
      </c>
      <c r="AI2" s="16">
        <f>AH2*(1+($B$13/100))</f>
        <v>1183.0644998897628</v>
      </c>
      <c r="AJ2" s="16">
        <f t="shared" ref="AJ2:BQ2" si="1">AI2*(1+($B$13/100))</f>
        <v>1195.0539973977611</v>
      </c>
      <c r="AK2" s="16">
        <f t="shared" si="1"/>
        <v>1207.1649997353843</v>
      </c>
      <c r="AL2" s="16">
        <f t="shared" si="1"/>
        <v>1219.3987382656326</v>
      </c>
      <c r="AM2" s="16">
        <f t="shared" si="1"/>
        <v>1231.7564568304736</v>
      </c>
      <c r="AN2" s="16">
        <f t="shared" si="1"/>
        <v>1244.2394118773082</v>
      </c>
      <c r="AO2" s="16">
        <f t="shared" si="1"/>
        <v>1256.8488725867169</v>
      </c>
      <c r="AP2" s="16">
        <f t="shared" si="1"/>
        <v>1269.5861210015016</v>
      </c>
      <c r="AQ2" s="16">
        <f t="shared" si="1"/>
        <v>1282.4524521570347</v>
      </c>
      <c r="AR2" s="16">
        <f t="shared" si="1"/>
        <v>1295.4491742129292</v>
      </c>
      <c r="AS2" s="16">
        <f t="shared" si="1"/>
        <v>1308.5776085860439</v>
      </c>
      <c r="AT2" s="16">
        <f t="shared" si="1"/>
        <v>1321.8390900848351</v>
      </c>
      <c r="AU2" s="16">
        <f t="shared" si="1"/>
        <v>1335.2349670450715</v>
      </c>
      <c r="AV2" s="16">
        <f t="shared" si="1"/>
        <v>1348.7666014669232</v>
      </c>
      <c r="AW2" s="16">
        <f t="shared" si="1"/>
        <v>1362.4353691534407</v>
      </c>
      <c r="AX2" s="16">
        <f t="shared" si="1"/>
        <v>1376.2426598504364</v>
      </c>
      <c r="AY2" s="16">
        <f t="shared" si="1"/>
        <v>1390.1898773877856</v>
      </c>
      <c r="AZ2" s="16">
        <f t="shared" si="1"/>
        <v>1404.278439822157</v>
      </c>
      <c r="BA2" s="16">
        <f t="shared" si="1"/>
        <v>1418.5097795811917</v>
      </c>
      <c r="BB2" s="16">
        <f t="shared" si="1"/>
        <v>1432.8853436091417</v>
      </c>
      <c r="BC2" s="16">
        <f t="shared" si="1"/>
        <v>1447.4065935139863</v>
      </c>
      <c r="BD2" s="16">
        <f t="shared" si="1"/>
        <v>1462.0750057160374</v>
      </c>
      <c r="BE2" s="16">
        <f t="shared" si="1"/>
        <v>1476.8920715980519</v>
      </c>
      <c r="BF2" s="16">
        <f t="shared" si="1"/>
        <v>1491.8592976568655</v>
      </c>
      <c r="BG2" s="16">
        <f t="shared" si="1"/>
        <v>1506.9782056565627</v>
      </c>
      <c r="BH2" s="16">
        <f t="shared" si="1"/>
        <v>1522.2503327831994</v>
      </c>
      <c r="BI2" s="16">
        <f t="shared" si="1"/>
        <v>1537.6772318010926</v>
      </c>
      <c r="BJ2" s="16">
        <f t="shared" si="1"/>
        <v>1553.2604712106961</v>
      </c>
      <c r="BK2" s="16">
        <f t="shared" si="1"/>
        <v>1569.0016354080735</v>
      </c>
      <c r="BL2" s="16">
        <f t="shared" si="1"/>
        <v>1584.9023248459894</v>
      </c>
      <c r="BM2" s="16">
        <f t="shared" si="1"/>
        <v>1600.9641561966321</v>
      </c>
      <c r="BN2" s="16">
        <f t="shared" si="1"/>
        <v>1617.1887625159854</v>
      </c>
      <c r="BO2" s="16">
        <f t="shared" si="1"/>
        <v>1633.5777934098674</v>
      </c>
      <c r="BP2" s="16">
        <f t="shared" si="1"/>
        <v>1650.1329152016497</v>
      </c>
      <c r="BQ2" s="16">
        <f t="shared" si="1"/>
        <v>1666.8558111016785</v>
      </c>
    </row>
    <row r="3" spans="1:69" x14ac:dyDescent="0.25">
      <c r="AD3" s="20"/>
      <c r="AE3" s="20"/>
    </row>
    <row r="4" spans="1:69" x14ac:dyDescent="0.25">
      <c r="AD4" s="20"/>
      <c r="AE4" s="20"/>
    </row>
    <row r="5" spans="1:69" x14ac:dyDescent="0.25">
      <c r="B5" s="16"/>
      <c r="C5" t="s">
        <v>48</v>
      </c>
    </row>
    <row r="7" spans="1:69" ht="15" customHeight="1" x14ac:dyDescent="0.25">
      <c r="B7" s="17"/>
      <c r="C7" t="s">
        <v>51</v>
      </c>
      <c r="G7" s="34" t="s">
        <v>50</v>
      </c>
      <c r="H7" s="34"/>
    </row>
    <row r="8" spans="1:69" x14ac:dyDescent="0.25">
      <c r="B8" s="18"/>
      <c r="C8" t="s">
        <v>52</v>
      </c>
      <c r="G8" s="34"/>
      <c r="H8" s="34"/>
    </row>
    <row r="9" spans="1:69" x14ac:dyDescent="0.25">
      <c r="B9" s="19"/>
      <c r="C9" t="s">
        <v>53</v>
      </c>
    </row>
    <row r="12" spans="1:69" x14ac:dyDescent="0.25">
      <c r="A12" s="13" t="s">
        <v>55</v>
      </c>
      <c r="B12">
        <f>AVERAGEA(Y2:AG2)</f>
        <v>1159.4451555555554</v>
      </c>
    </row>
    <row r="13" spans="1:69" x14ac:dyDescent="0.25">
      <c r="A13" s="13" t="s">
        <v>54</v>
      </c>
      <c r="B13">
        <f>'Ceny uranu'!Q37</f>
        <v>1.0134272061341969</v>
      </c>
    </row>
  </sheetData>
  <mergeCells count="1">
    <mergeCell ref="G7:H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Z9"/>
  <sheetViews>
    <sheetView workbookViewId="0">
      <selection activeCell="N9" sqref="N9"/>
    </sheetView>
  </sheetViews>
  <sheetFormatPr defaultRowHeight="15" x14ac:dyDescent="0.25"/>
  <cols>
    <col min="1" max="1" width="22.7109375" customWidth="1"/>
    <col min="14" max="14" width="15" customWidth="1"/>
    <col min="16" max="16" width="9.28515625" customWidth="1"/>
  </cols>
  <sheetData>
    <row r="1" spans="1:26" x14ac:dyDescent="0.25">
      <c r="A1" s="23" t="s">
        <v>61</v>
      </c>
      <c r="B1" s="24">
        <v>-0.5</v>
      </c>
      <c r="C1" s="24">
        <v>-0.4</v>
      </c>
      <c r="D1" s="24">
        <v>-0.3</v>
      </c>
      <c r="E1" s="24">
        <v>-0.2</v>
      </c>
      <c r="F1" s="24">
        <v>-0.1</v>
      </c>
      <c r="G1" s="24">
        <v>0</v>
      </c>
      <c r="H1" s="24">
        <v>0.1</v>
      </c>
      <c r="I1" s="24">
        <v>0.2</v>
      </c>
      <c r="J1" s="24">
        <v>0.3</v>
      </c>
      <c r="K1" s="24">
        <v>0.4</v>
      </c>
      <c r="L1" s="24">
        <v>0.5</v>
      </c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x14ac:dyDescent="0.25">
      <c r="A2" s="23" t="s">
        <v>58</v>
      </c>
      <c r="B2">
        <f t="shared" ref="B2:E2" si="0">$G$2*(1+B1)</f>
        <v>1572</v>
      </c>
      <c r="C2">
        <f t="shared" si="0"/>
        <v>1886.3999999999999</v>
      </c>
      <c r="D2">
        <f t="shared" si="0"/>
        <v>2200.7999999999997</v>
      </c>
      <c r="E2">
        <f t="shared" si="0"/>
        <v>2515.2000000000003</v>
      </c>
      <c r="F2">
        <f>$G$2*(1+F1)</f>
        <v>2829.6</v>
      </c>
      <c r="G2">
        <v>3144</v>
      </c>
      <c r="H2">
        <f>$G$2*(1+H1)</f>
        <v>3458.4</v>
      </c>
      <c r="I2">
        <f t="shared" ref="I2:L2" si="1">$G$2*(1+I1)</f>
        <v>3772.7999999999997</v>
      </c>
      <c r="J2">
        <f t="shared" si="1"/>
        <v>4087.2000000000003</v>
      </c>
      <c r="K2">
        <f t="shared" si="1"/>
        <v>4401.5999999999995</v>
      </c>
      <c r="L2">
        <f t="shared" si="1"/>
        <v>4716</v>
      </c>
    </row>
    <row r="3" spans="1:26" x14ac:dyDescent="0.25">
      <c r="A3" s="23" t="s">
        <v>59</v>
      </c>
      <c r="B3">
        <f t="shared" ref="B3:E3" si="2">(B2*8.9)+$N$6</f>
        <v>38456.990000000005</v>
      </c>
      <c r="C3">
        <f t="shared" si="2"/>
        <v>41255.15</v>
      </c>
      <c r="D3">
        <f t="shared" si="2"/>
        <v>44053.31</v>
      </c>
      <c r="E3">
        <f t="shared" si="2"/>
        <v>46851.47</v>
      </c>
      <c r="F3">
        <f>(F2*8.9)+$N$6</f>
        <v>49649.630000000005</v>
      </c>
      <c r="G3">
        <f>G2*8.9+$N$6</f>
        <v>52447.790000000008</v>
      </c>
      <c r="H3">
        <f>(H2*8.9)+$N$6</f>
        <v>55245.950000000004</v>
      </c>
      <c r="I3">
        <f t="shared" ref="I3:L3" si="3">(I2*8.9)+$N$6</f>
        <v>58044.11</v>
      </c>
      <c r="J3">
        <f t="shared" si="3"/>
        <v>60842.270000000004</v>
      </c>
      <c r="K3">
        <f t="shared" si="3"/>
        <v>63640.43</v>
      </c>
      <c r="L3">
        <f t="shared" si="3"/>
        <v>66438.59</v>
      </c>
    </row>
    <row r="4" spans="1:26" x14ac:dyDescent="0.25">
      <c r="A4" s="23" t="s">
        <v>60</v>
      </c>
      <c r="B4">
        <f>B3/360</f>
        <v>106.82497222222224</v>
      </c>
      <c r="C4">
        <f t="shared" ref="C4:L4" si="4">C3/360</f>
        <v>114.59763888888889</v>
      </c>
      <c r="D4">
        <f t="shared" si="4"/>
        <v>122.37030555555555</v>
      </c>
      <c r="E4">
        <f t="shared" si="4"/>
        <v>130.14297222222223</v>
      </c>
      <c r="F4">
        <f t="shared" si="4"/>
        <v>137.91563888888891</v>
      </c>
      <c r="G4">
        <f t="shared" si="4"/>
        <v>145.68830555555559</v>
      </c>
      <c r="H4">
        <f t="shared" si="4"/>
        <v>153.46097222222224</v>
      </c>
      <c r="I4">
        <f t="shared" si="4"/>
        <v>161.23363888888889</v>
      </c>
      <c r="J4">
        <f t="shared" si="4"/>
        <v>169.00630555555557</v>
      </c>
      <c r="K4">
        <f t="shared" si="4"/>
        <v>176.77897222222222</v>
      </c>
      <c r="L4">
        <f t="shared" si="4"/>
        <v>184.55163888888887</v>
      </c>
      <c r="N4" s="30" t="s">
        <v>66</v>
      </c>
      <c r="O4" s="30"/>
    </row>
    <row r="5" spans="1:26" x14ac:dyDescent="0.25">
      <c r="N5" s="17">
        <f>120+300+599</f>
        <v>1019</v>
      </c>
      <c r="O5" s="17" t="s">
        <v>62</v>
      </c>
    </row>
    <row r="6" spans="1:26" x14ac:dyDescent="0.25">
      <c r="N6" s="17">
        <f>24.01*N5</f>
        <v>24466.190000000002</v>
      </c>
      <c r="O6" s="17" t="s">
        <v>63</v>
      </c>
    </row>
    <row r="7" spans="1:26" x14ac:dyDescent="0.25">
      <c r="A7" s="23" t="s">
        <v>64</v>
      </c>
      <c r="B7" s="22">
        <f t="shared" ref="B7:G7" si="5">(B3/$G$3)</f>
        <v>0.73324328823006646</v>
      </c>
      <c r="C7" s="22">
        <f t="shared" si="5"/>
        <v>0.7865946305840531</v>
      </c>
      <c r="D7" s="22">
        <f t="shared" si="5"/>
        <v>0.83994597293803974</v>
      </c>
      <c r="E7" s="22">
        <f t="shared" si="5"/>
        <v>0.89329731529202649</v>
      </c>
      <c r="F7" s="22">
        <f>(F3/$G$3)</f>
        <v>0.94664865764601325</v>
      </c>
      <c r="G7" s="22">
        <f t="shared" si="5"/>
        <v>1</v>
      </c>
      <c r="H7" s="22">
        <f>(H3/$G$3)</f>
        <v>1.0533513423539866</v>
      </c>
      <c r="I7" s="22">
        <f t="shared" ref="I7:L7" si="6">(I3/$G$3)</f>
        <v>1.1067026847079733</v>
      </c>
      <c r="J7" s="22">
        <f t="shared" si="6"/>
        <v>1.1600540270619599</v>
      </c>
      <c r="K7" s="22">
        <f t="shared" si="6"/>
        <v>1.2134053694159466</v>
      </c>
      <c r="L7" s="22">
        <f t="shared" si="6"/>
        <v>1.2667567117699332</v>
      </c>
    </row>
    <row r="8" spans="1:26" x14ac:dyDescent="0.25">
      <c r="A8" s="23" t="s">
        <v>65</v>
      </c>
      <c r="B8" s="22">
        <f t="shared" ref="B8:G8" si="7">B4/$G$4</f>
        <v>0.73324328823006646</v>
      </c>
      <c r="C8" s="22">
        <f t="shared" si="7"/>
        <v>0.7865946305840531</v>
      </c>
      <c r="D8" s="22">
        <f t="shared" si="7"/>
        <v>0.83994597293803963</v>
      </c>
      <c r="E8" s="22">
        <f t="shared" si="7"/>
        <v>0.89329731529202649</v>
      </c>
      <c r="F8" s="22">
        <f t="shared" si="7"/>
        <v>0.94664865764601325</v>
      </c>
      <c r="G8" s="22">
        <f t="shared" si="7"/>
        <v>1</v>
      </c>
      <c r="H8" s="22">
        <f>H4/$G$4</f>
        <v>1.0533513423539866</v>
      </c>
      <c r="I8" s="22">
        <f t="shared" ref="I8:L8" si="8">I4/$G$4</f>
        <v>1.1067026847079731</v>
      </c>
      <c r="J8" s="22">
        <f t="shared" si="8"/>
        <v>1.1600540270619599</v>
      </c>
      <c r="K8" s="22">
        <f t="shared" si="8"/>
        <v>1.2134053694159466</v>
      </c>
      <c r="L8" s="22">
        <f t="shared" si="8"/>
        <v>1.2667567117699332</v>
      </c>
      <c r="M8" s="12"/>
    </row>
    <row r="9" spans="1:26" x14ac:dyDescent="0.25">
      <c r="M9" s="12"/>
    </row>
  </sheetData>
  <mergeCells count="1">
    <mergeCell ref="N4:O4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Dukovany</vt:lpstr>
      <vt:lpstr>Temelín</vt:lpstr>
      <vt:lpstr>Ceny uranu</vt:lpstr>
      <vt:lpstr>Cena elektřiny</vt:lpstr>
      <vt:lpstr>Citlivostní analýza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2016-05-19T09:46:11Z</dcterms:modified>
</cp:coreProperties>
</file>