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M11" i="1"/>
  <c r="AM10"/>
  <c r="AM9"/>
  <c r="AM8"/>
  <c r="AK54"/>
  <c r="AK53"/>
  <c r="AK52"/>
  <c r="AK51"/>
  <c r="AI18"/>
  <c r="AI17"/>
  <c r="AI16"/>
  <c r="AI15"/>
  <c r="AG30"/>
  <c r="AG29"/>
  <c r="AG28"/>
  <c r="AG27"/>
  <c r="AE54"/>
  <c r="AE53"/>
  <c r="AE52"/>
  <c r="AE51"/>
  <c r="AC44"/>
  <c r="AC43"/>
  <c r="AC42"/>
  <c r="AC41"/>
  <c r="AA76"/>
  <c r="AA75"/>
  <c r="AA74"/>
  <c r="AA73"/>
  <c r="Y43"/>
  <c r="Y42"/>
  <c r="Y41"/>
  <c r="Y40"/>
  <c r="W30"/>
  <c r="W29"/>
  <c r="W28"/>
  <c r="W27"/>
  <c r="U69"/>
  <c r="U68"/>
  <c r="U67"/>
  <c r="U66"/>
  <c r="S35"/>
  <c r="S34"/>
  <c r="S33"/>
  <c r="S32"/>
  <c r="Q30"/>
  <c r="Q29"/>
  <c r="Q28"/>
  <c r="Q27"/>
  <c r="O34"/>
  <c r="O33"/>
  <c r="O32"/>
  <c r="M20"/>
  <c r="M19"/>
  <c r="M18"/>
  <c r="K113"/>
  <c r="K112"/>
  <c r="K111"/>
  <c r="K110"/>
  <c r="I70"/>
  <c r="I69"/>
  <c r="I68"/>
  <c r="I67"/>
  <c r="G111"/>
  <c r="G110"/>
  <c r="G109"/>
  <c r="G108"/>
  <c r="E325"/>
  <c r="E324"/>
  <c r="E323"/>
  <c r="E322"/>
  <c r="O31"/>
  <c r="M17"/>
</calcChain>
</file>

<file path=xl/sharedStrings.xml><?xml version="1.0" encoding="utf-8"?>
<sst xmlns="http://schemas.openxmlformats.org/spreadsheetml/2006/main" count="76" uniqueCount="7">
  <si>
    <t>prumer</t>
  </si>
  <si>
    <t>min</t>
  </si>
  <si>
    <t>max</t>
  </si>
  <si>
    <t>odchylka</t>
  </si>
  <si>
    <t>mean F0 /a/ [Hz]</t>
  </si>
  <si>
    <t>vek [roky]</t>
  </si>
  <si>
    <t>odchylka [Hz]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</si>
</sst>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/>
      <c:scatterChart>
        <c:scatterStyle val="lineMarker"/>
        <c:ser>
          <c:idx val="0"/>
          <c:order val="0"/>
          <c:tx>
            <c:v>F0</c:v>
          </c:tx>
          <c:spPr>
            <a:ln w="28575">
              <a:noFill/>
            </a:ln>
          </c:spPr>
          <c:xVal>
            <c:numRef>
              <c:f>Sheet1!$AH$62:$AH$79</c:f>
              <c:numCache>
                <c:formatCode>General</c:formatCode>
                <c:ptCount val="1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  <c:pt idx="6">
                  <c:v>31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42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48</c:v>
                </c:pt>
                <c:pt idx="17">
                  <c:v>50</c:v>
                </c:pt>
              </c:numCache>
            </c:numRef>
          </c:xVal>
          <c:yVal>
            <c:numRef>
              <c:f>Sheet1!$AI$62:$AI$79</c:f>
              <c:numCache>
                <c:formatCode>General</c:formatCode>
                <c:ptCount val="18"/>
                <c:pt idx="0">
                  <c:v>262.74</c:v>
                </c:pt>
                <c:pt idx="1">
                  <c:v>249.68</c:v>
                </c:pt>
                <c:pt idx="2">
                  <c:v>240.45</c:v>
                </c:pt>
                <c:pt idx="3">
                  <c:v>237.18</c:v>
                </c:pt>
                <c:pt idx="4">
                  <c:v>236.37</c:v>
                </c:pt>
                <c:pt idx="5">
                  <c:v>227.06</c:v>
                </c:pt>
                <c:pt idx="6">
                  <c:v>225.35</c:v>
                </c:pt>
                <c:pt idx="7">
                  <c:v>225.2</c:v>
                </c:pt>
                <c:pt idx="8">
                  <c:v>205.06</c:v>
                </c:pt>
                <c:pt idx="9">
                  <c:v>201.01</c:v>
                </c:pt>
                <c:pt idx="10">
                  <c:v>200.86</c:v>
                </c:pt>
                <c:pt idx="11">
                  <c:v>200.27</c:v>
                </c:pt>
                <c:pt idx="12">
                  <c:v>199.22</c:v>
                </c:pt>
                <c:pt idx="13">
                  <c:v>196.54</c:v>
                </c:pt>
                <c:pt idx="14">
                  <c:v>180.96</c:v>
                </c:pt>
                <c:pt idx="15">
                  <c:v>177.91</c:v>
                </c:pt>
                <c:pt idx="16">
                  <c:v>170.83</c:v>
                </c:pt>
                <c:pt idx="17">
                  <c:v>169.29</c:v>
                </c:pt>
              </c:numCache>
            </c:numRef>
          </c:yVal>
        </c:ser>
        <c:axId val="57164928"/>
        <c:axId val="57166464"/>
      </c:scatterChart>
      <c:valAx>
        <c:axId val="57164928"/>
        <c:scaling>
          <c:orientation val="minMax"/>
          <c:max val="50"/>
          <c:min val="22"/>
        </c:scaling>
        <c:axPos val="b"/>
        <c:majorGridlines/>
        <c:numFmt formatCode="General" sourceLinked="1"/>
        <c:tickLblPos val="nextTo"/>
        <c:crossAx val="57166464"/>
        <c:crosses val="autoZero"/>
        <c:crossBetween val="midCat"/>
        <c:majorUnit val="2"/>
        <c:minorUnit val="1"/>
      </c:valAx>
      <c:valAx>
        <c:axId val="57166464"/>
        <c:scaling>
          <c:orientation val="minMax"/>
          <c:min val="150"/>
        </c:scaling>
        <c:axPos val="l"/>
        <c:majorGridlines/>
        <c:numFmt formatCode="General" sourceLinked="1"/>
        <c:tickLblPos val="nextTo"/>
        <c:crossAx val="571649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/>
      <c:scatterChart>
        <c:scatterStyle val="lineMarker"/>
        <c:ser>
          <c:idx val="0"/>
          <c:order val="0"/>
          <c:tx>
            <c:v>F0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Sheet1!$AH$62:$AH$79</c:f>
              <c:numCache>
                <c:formatCode>General</c:formatCode>
                <c:ptCount val="1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  <c:pt idx="6">
                  <c:v>31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42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48</c:v>
                </c:pt>
                <c:pt idx="17">
                  <c:v>50</c:v>
                </c:pt>
              </c:numCache>
            </c:numRef>
          </c:xVal>
          <c:yVal>
            <c:numRef>
              <c:f>Sheet1!$AI$62:$AI$79</c:f>
              <c:numCache>
                <c:formatCode>General</c:formatCode>
                <c:ptCount val="18"/>
                <c:pt idx="0">
                  <c:v>262.74</c:v>
                </c:pt>
                <c:pt idx="1">
                  <c:v>249.68</c:v>
                </c:pt>
                <c:pt idx="2">
                  <c:v>240.45</c:v>
                </c:pt>
                <c:pt idx="3">
                  <c:v>237.18</c:v>
                </c:pt>
                <c:pt idx="4">
                  <c:v>236.37</c:v>
                </c:pt>
                <c:pt idx="5">
                  <c:v>227.06</c:v>
                </c:pt>
                <c:pt idx="6">
                  <c:v>225.35</c:v>
                </c:pt>
                <c:pt idx="7">
                  <c:v>225.2</c:v>
                </c:pt>
                <c:pt idx="8">
                  <c:v>205.06</c:v>
                </c:pt>
                <c:pt idx="9">
                  <c:v>201.01</c:v>
                </c:pt>
                <c:pt idx="10">
                  <c:v>200.86</c:v>
                </c:pt>
                <c:pt idx="11">
                  <c:v>200.27</c:v>
                </c:pt>
                <c:pt idx="12">
                  <c:v>199.22</c:v>
                </c:pt>
                <c:pt idx="13">
                  <c:v>196.54</c:v>
                </c:pt>
                <c:pt idx="14">
                  <c:v>180.96</c:v>
                </c:pt>
                <c:pt idx="15">
                  <c:v>177.91</c:v>
                </c:pt>
                <c:pt idx="16">
                  <c:v>170.83</c:v>
                </c:pt>
                <c:pt idx="17">
                  <c:v>169.29</c:v>
                </c:pt>
              </c:numCache>
            </c:numRef>
          </c:yVal>
        </c:ser>
        <c:axId val="57211904"/>
        <c:axId val="72221824"/>
      </c:scatterChart>
      <c:valAx>
        <c:axId val="57211904"/>
        <c:scaling>
          <c:orientation val="minMax"/>
          <c:max val="50"/>
          <c:min val="22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</a:t>
                </a:r>
                <a:r>
                  <a:rPr lang="cs-CZ"/>
                  <a:t>ěk</a:t>
                </a:r>
                <a:r>
                  <a:rPr lang="cs-CZ" baseline="0"/>
                  <a:t> </a:t>
                </a:r>
                <a:r>
                  <a:rPr lang="en-US" baseline="0"/>
                  <a:t>[roky]</a:t>
                </a:r>
                <a:endParaRPr lang="cs-CZ"/>
              </a:p>
            </c:rich>
          </c:tx>
        </c:title>
        <c:numFmt formatCode="General" sourceLinked="1"/>
        <c:tickLblPos val="nextTo"/>
        <c:crossAx val="72221824"/>
        <c:crosses val="autoZero"/>
        <c:crossBetween val="midCat"/>
        <c:majorUnit val="2"/>
        <c:minorUnit val="1"/>
      </c:valAx>
      <c:valAx>
        <c:axId val="72221824"/>
        <c:scaling>
          <c:orientation val="minMax"/>
          <c:min val="15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F0</a:t>
                </a:r>
                <a:r>
                  <a:rPr lang="en-US" baseline="0"/>
                  <a:t> [Hz]</a:t>
                </a:r>
                <a:endParaRPr lang="cs-CZ"/>
              </a:p>
            </c:rich>
          </c:tx>
        </c:title>
        <c:numFmt formatCode="General" sourceLinked="1"/>
        <c:tickLblPos val="nextTo"/>
        <c:crossAx val="57211904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Sheet1!$AF$62:$AF$79</c:f>
              <c:numCache>
                <c:formatCode>General</c:formatCode>
                <c:ptCount val="1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  <c:pt idx="6">
                  <c:v>31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42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48</c:v>
                </c:pt>
                <c:pt idx="17">
                  <c:v>50</c:v>
                </c:pt>
              </c:numCache>
            </c:numRef>
          </c:xVal>
          <c:yVal>
            <c:numRef>
              <c:f>Sheet1!$AG$62:$AG$79</c:f>
              <c:numCache>
                <c:formatCode>General</c:formatCode>
                <c:ptCount val="18"/>
                <c:pt idx="0">
                  <c:v>31.17</c:v>
                </c:pt>
                <c:pt idx="1">
                  <c:v>13.5</c:v>
                </c:pt>
                <c:pt idx="2">
                  <c:v>14.25</c:v>
                </c:pt>
                <c:pt idx="3">
                  <c:v>29.2</c:v>
                </c:pt>
                <c:pt idx="4">
                  <c:v>1.6</c:v>
                </c:pt>
                <c:pt idx="5">
                  <c:v>14.06</c:v>
                </c:pt>
                <c:pt idx="6">
                  <c:v>15.5</c:v>
                </c:pt>
                <c:pt idx="7">
                  <c:v>2.8</c:v>
                </c:pt>
                <c:pt idx="8">
                  <c:v>3.6</c:v>
                </c:pt>
                <c:pt idx="9">
                  <c:v>10.5</c:v>
                </c:pt>
                <c:pt idx="10">
                  <c:v>13.3</c:v>
                </c:pt>
                <c:pt idx="11">
                  <c:v>10.3</c:v>
                </c:pt>
                <c:pt idx="12">
                  <c:v>9.41</c:v>
                </c:pt>
                <c:pt idx="13">
                  <c:v>13.95</c:v>
                </c:pt>
                <c:pt idx="14">
                  <c:v>8.59</c:v>
                </c:pt>
                <c:pt idx="15">
                  <c:v>2.57</c:v>
                </c:pt>
                <c:pt idx="16">
                  <c:v>8.7799999999999994</c:v>
                </c:pt>
                <c:pt idx="17">
                  <c:v>1.96</c:v>
                </c:pt>
              </c:numCache>
            </c:numRef>
          </c:yVal>
        </c:ser>
        <c:axId val="72266112"/>
        <c:axId val="72268032"/>
      </c:scatterChart>
      <c:valAx>
        <c:axId val="72266112"/>
        <c:scaling>
          <c:orientation val="minMax"/>
          <c:max val="50"/>
          <c:min val="22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věk</a:t>
                </a:r>
                <a:r>
                  <a:rPr lang="cs-CZ" baseline="0"/>
                  <a:t> </a:t>
                </a:r>
                <a:r>
                  <a:rPr lang="en-US" baseline="0"/>
                  <a:t>[roky]</a:t>
                </a:r>
                <a:endParaRPr lang="cs-CZ"/>
              </a:p>
            </c:rich>
          </c:tx>
        </c:title>
        <c:numFmt formatCode="General" sourceLinked="1"/>
        <c:tickLblPos val="nextTo"/>
        <c:crossAx val="72268032"/>
        <c:crosses val="autoZero"/>
        <c:crossBetween val="midCat"/>
        <c:majorUnit val="2"/>
        <c:minorUnit val="1"/>
      </c:valAx>
      <c:valAx>
        <c:axId val="72268032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standard.odchylka</a:t>
                </a:r>
                <a:r>
                  <a:rPr lang="en-US" baseline="0"/>
                  <a:t> [Hz]</a:t>
                </a:r>
                <a:endParaRPr lang="cs-CZ"/>
              </a:p>
            </c:rich>
          </c:tx>
        </c:title>
        <c:numFmt formatCode="General" sourceLinked="1"/>
        <c:tickLblPos val="nextTo"/>
        <c:crossAx val="7226611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685800</xdr:colOff>
      <xdr:row>63</xdr:row>
      <xdr:rowOff>142875</xdr:rowOff>
    </xdr:from>
    <xdr:to>
      <xdr:col>42</xdr:col>
      <xdr:colOff>552450</xdr:colOff>
      <xdr:row>78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609599</xdr:colOff>
      <xdr:row>59</xdr:row>
      <xdr:rowOff>0</xdr:rowOff>
    </xdr:from>
    <xdr:to>
      <xdr:col>51</xdr:col>
      <xdr:colOff>590550</xdr:colOff>
      <xdr:row>73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609599</xdr:colOff>
      <xdr:row>80</xdr:row>
      <xdr:rowOff>180976</xdr:rowOff>
    </xdr:from>
    <xdr:to>
      <xdr:col>52</xdr:col>
      <xdr:colOff>600075</xdr:colOff>
      <xdr:row>95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AO325"/>
  <sheetViews>
    <sheetView tabSelected="1" topLeftCell="Y1" workbookViewId="0">
      <selection activeCell="AK76" sqref="AK76"/>
    </sheetView>
  </sheetViews>
  <sheetFormatPr defaultRowHeight="15"/>
  <cols>
    <col min="1" max="4" width="9.140625" style="1"/>
    <col min="5" max="5" width="16.28515625" style="1" customWidth="1"/>
    <col min="6" max="6" width="9.140625" style="1"/>
    <col min="7" max="7" width="14" style="1" customWidth="1"/>
    <col min="8" max="8" width="9.140625" style="1"/>
    <col min="9" max="9" width="12.28515625" style="1" customWidth="1"/>
    <col min="10" max="10" width="9.140625" style="1"/>
    <col min="11" max="11" width="12.140625" style="1" customWidth="1"/>
    <col min="12" max="12" width="9.140625" style="1"/>
    <col min="13" max="13" width="12.140625" style="1" customWidth="1"/>
    <col min="14" max="14" width="9.140625" style="1"/>
    <col min="15" max="15" width="12.5703125" style="1" customWidth="1"/>
    <col min="16" max="16" width="9.140625" style="1"/>
    <col min="17" max="17" width="13.85546875" style="1" customWidth="1"/>
    <col min="18" max="18" width="9.140625" style="1"/>
    <col min="19" max="19" width="12.42578125" style="1" customWidth="1"/>
    <col min="20" max="20" width="9.140625" style="1"/>
    <col min="21" max="21" width="13.85546875" style="1" customWidth="1"/>
    <col min="22" max="22" width="9.140625" style="1"/>
    <col min="23" max="23" width="13.140625" style="1" customWidth="1"/>
    <col min="24" max="24" width="9.140625" style="1"/>
    <col min="25" max="25" width="14.42578125" style="1" customWidth="1"/>
    <col min="26" max="26" width="9.140625" style="1"/>
    <col min="27" max="27" width="15.140625" style="1" customWidth="1"/>
    <col min="28" max="28" width="9.140625" style="1"/>
    <col min="29" max="29" width="15.140625" style="1" customWidth="1"/>
    <col min="30" max="30" width="8.42578125" style="1" customWidth="1"/>
    <col min="31" max="31" width="9.85546875" style="1" hidden="1" customWidth="1"/>
    <col min="32" max="32" width="12.85546875" style="1" customWidth="1"/>
    <col min="33" max="33" width="14.7109375" style="1" customWidth="1"/>
    <col min="34" max="34" width="12.7109375" style="1" customWidth="1"/>
    <col min="35" max="35" width="20" style="1" customWidth="1"/>
    <col min="36" max="36" width="9.140625" style="1"/>
    <col min="37" max="37" width="14.140625" style="1" customWidth="1"/>
    <col min="38" max="38" width="9.140625" style="1"/>
    <col min="39" max="39" width="13.7109375" style="1" customWidth="1"/>
    <col min="40" max="40" width="9.140625" style="1"/>
    <col min="41" max="41" width="15.28515625" style="1" customWidth="1"/>
    <col min="42" max="16384" width="9.140625" style="1"/>
  </cols>
  <sheetData>
    <row r="2" spans="5:41">
      <c r="E2" s="3">
        <v>22</v>
      </c>
      <c r="G2" s="3">
        <v>23</v>
      </c>
      <c r="I2" s="4">
        <v>24</v>
      </c>
      <c r="K2" s="3">
        <v>26</v>
      </c>
      <c r="M2" s="3">
        <v>27</v>
      </c>
      <c r="O2" s="3">
        <v>29</v>
      </c>
      <c r="Q2" s="3">
        <v>31</v>
      </c>
      <c r="S2" s="3">
        <v>35</v>
      </c>
      <c r="U2" s="3">
        <v>36</v>
      </c>
      <c r="W2" s="3">
        <v>37</v>
      </c>
      <c r="Y2" s="3">
        <v>38</v>
      </c>
      <c r="AA2" s="3">
        <v>39</v>
      </c>
      <c r="AC2" s="3">
        <v>42</v>
      </c>
      <c r="AE2" s="3">
        <v>44</v>
      </c>
      <c r="AG2" s="3">
        <v>45</v>
      </c>
      <c r="AI2" s="3">
        <v>46</v>
      </c>
      <c r="AK2" s="3">
        <v>48</v>
      </c>
      <c r="AM2" s="3">
        <v>50</v>
      </c>
      <c r="AO2" s="6"/>
    </row>
    <row r="4" spans="5:41">
      <c r="E4" s="1">
        <v>310.71585900000002</v>
      </c>
      <c r="G4" s="1">
        <v>259.57926500000002</v>
      </c>
      <c r="I4" s="1">
        <v>255.345416</v>
      </c>
      <c r="K4" s="1">
        <v>293.00890600000002</v>
      </c>
      <c r="M4" s="1">
        <v>237.65138400000001</v>
      </c>
      <c r="O4" s="1">
        <v>221.66102699999999</v>
      </c>
      <c r="Q4" s="1">
        <v>203.88537600000001</v>
      </c>
      <c r="S4" s="1">
        <v>222.00688099999999</v>
      </c>
      <c r="U4" s="1">
        <v>213.99335600000001</v>
      </c>
      <c r="W4" s="1">
        <v>217.410989</v>
      </c>
      <c r="Y4" s="1">
        <v>206.51659000000001</v>
      </c>
      <c r="AA4" s="1">
        <v>208.09615400000001</v>
      </c>
      <c r="AC4" s="1">
        <v>197.867896</v>
      </c>
      <c r="AE4" s="1">
        <v>208.94656699999999</v>
      </c>
      <c r="AG4" s="1">
        <v>188.69628</v>
      </c>
      <c r="AI4" s="1">
        <v>181.01113900000001</v>
      </c>
      <c r="AK4" s="1">
        <v>179.34186</v>
      </c>
      <c r="AM4" s="1">
        <v>168.86296999999999</v>
      </c>
    </row>
    <row r="5" spans="5:41">
      <c r="E5" s="1">
        <v>319.83860199999998</v>
      </c>
      <c r="G5" s="1">
        <v>258.63865199999998</v>
      </c>
      <c r="I5" s="1">
        <v>254.79284999999999</v>
      </c>
      <c r="K5" s="1">
        <v>289.01087000000001</v>
      </c>
      <c r="M5" s="1">
        <v>237.624888</v>
      </c>
      <c r="O5" s="1">
        <v>221.44530700000001</v>
      </c>
      <c r="Q5" s="1">
        <v>204.31337500000001</v>
      </c>
      <c r="S5" s="1">
        <v>220.75212400000001</v>
      </c>
      <c r="U5" s="1">
        <v>213.71861200000001</v>
      </c>
      <c r="W5" s="1">
        <v>216.729251</v>
      </c>
      <c r="Y5" s="1">
        <v>212.687623</v>
      </c>
      <c r="AA5" s="1">
        <v>202.27829299999999</v>
      </c>
      <c r="AC5" s="1">
        <v>198.790379</v>
      </c>
      <c r="AE5" s="1">
        <v>205.80961400000001</v>
      </c>
      <c r="AG5" s="1">
        <v>187.354018</v>
      </c>
      <c r="AI5" s="1">
        <v>181.21127899999999</v>
      </c>
      <c r="AK5" s="1">
        <v>176.837943</v>
      </c>
      <c r="AM5" s="1">
        <v>171.42251200000001</v>
      </c>
    </row>
    <row r="6" spans="5:41">
      <c r="E6" s="1">
        <v>327.22689500000001</v>
      </c>
      <c r="G6" s="1">
        <v>258.86227300000002</v>
      </c>
      <c r="I6" s="1">
        <v>253.75456399999999</v>
      </c>
      <c r="K6" s="1">
        <v>288.550974</v>
      </c>
      <c r="M6" s="1">
        <v>235.61027000000001</v>
      </c>
      <c r="O6" s="1">
        <v>221.090227</v>
      </c>
      <c r="Q6" s="1">
        <v>205.179946</v>
      </c>
      <c r="S6" s="1">
        <v>228.395827</v>
      </c>
      <c r="U6" s="1">
        <v>214.202979</v>
      </c>
      <c r="W6" s="1">
        <v>216.65402800000001</v>
      </c>
      <c r="Y6" s="1">
        <v>210.53035299999999</v>
      </c>
      <c r="AA6" s="1">
        <v>203.063163</v>
      </c>
      <c r="AC6" s="1">
        <v>210.68400600000001</v>
      </c>
      <c r="AE6" s="1">
        <v>204.515432</v>
      </c>
      <c r="AG6" s="1">
        <v>186.844076</v>
      </c>
      <c r="AI6" s="1">
        <v>181.363472</v>
      </c>
      <c r="AK6" s="1">
        <v>174.48570699999999</v>
      </c>
      <c r="AM6" s="1">
        <v>167.57937999999999</v>
      </c>
    </row>
    <row r="7" spans="5:41">
      <c r="E7" s="1">
        <v>333.37428599999998</v>
      </c>
      <c r="G7" s="1">
        <v>258.77972799999998</v>
      </c>
      <c r="I7" s="1">
        <v>253.923721</v>
      </c>
      <c r="K7" s="1">
        <v>287.04302100000001</v>
      </c>
      <c r="M7" s="1">
        <v>236.450255</v>
      </c>
      <c r="O7" s="1">
        <v>220.727543</v>
      </c>
      <c r="Q7" s="1">
        <v>206.295513</v>
      </c>
      <c r="S7" s="1">
        <v>226.433865</v>
      </c>
      <c r="U7" s="1">
        <v>215.800681</v>
      </c>
      <c r="W7" s="1">
        <v>215.85504599999999</v>
      </c>
      <c r="Y7" s="1">
        <v>209.34228200000001</v>
      </c>
      <c r="AA7" s="1">
        <v>209.797327</v>
      </c>
      <c r="AC7" s="1">
        <v>212.12405200000001</v>
      </c>
      <c r="AE7" s="1">
        <v>202.43641099999999</v>
      </c>
      <c r="AG7" s="1">
        <v>188.37620899999999</v>
      </c>
      <c r="AI7" s="1">
        <v>179.247963</v>
      </c>
      <c r="AK7" s="1">
        <v>174.86733899999999</v>
      </c>
    </row>
    <row r="8" spans="5:41">
      <c r="E8" s="1">
        <v>334.03889500000002</v>
      </c>
      <c r="G8" s="1">
        <v>259.46684699999997</v>
      </c>
      <c r="I8" s="1">
        <v>252.87904499999999</v>
      </c>
      <c r="K8" s="1">
        <v>284.94897600000002</v>
      </c>
      <c r="M8" s="1">
        <v>236.54897299999999</v>
      </c>
      <c r="O8" s="1">
        <v>220.963885</v>
      </c>
      <c r="Q8" s="1">
        <v>207.45577399999999</v>
      </c>
      <c r="S8" s="1">
        <v>225.69818900000001</v>
      </c>
      <c r="U8" s="1">
        <v>217.25878599999999</v>
      </c>
      <c r="W8" s="1">
        <v>214.67886300000001</v>
      </c>
      <c r="Y8" s="1">
        <v>208.744711</v>
      </c>
      <c r="AA8" s="1">
        <v>208.13335000000001</v>
      </c>
      <c r="AC8" s="1">
        <v>211.46505999999999</v>
      </c>
      <c r="AE8" s="1">
        <v>200.54801</v>
      </c>
      <c r="AG8" s="1">
        <v>189.12230500000001</v>
      </c>
      <c r="AI8" s="1">
        <v>176.98487600000001</v>
      </c>
      <c r="AK8" s="1">
        <v>175.30488299999999</v>
      </c>
      <c r="AL8" s="1" t="s">
        <v>0</v>
      </c>
      <c r="AM8" s="2">
        <f>AVERAGE(AM4:AM6)</f>
        <v>169.28828733333333</v>
      </c>
    </row>
    <row r="9" spans="5:41">
      <c r="E9" s="1">
        <v>332.81020999999998</v>
      </c>
      <c r="G9" s="1">
        <v>259.34570500000001</v>
      </c>
      <c r="I9" s="1">
        <v>253.640129</v>
      </c>
      <c r="K9" s="1">
        <v>284.81783100000001</v>
      </c>
      <c r="M9" s="1">
        <v>236.28497999999999</v>
      </c>
      <c r="O9" s="1">
        <v>219.34969699999999</v>
      </c>
      <c r="Q9" s="1">
        <v>209.04709299999999</v>
      </c>
      <c r="S9" s="1">
        <v>225.44216599999999</v>
      </c>
      <c r="U9" s="1">
        <v>213.601429</v>
      </c>
      <c r="W9" s="1">
        <v>213.721833</v>
      </c>
      <c r="Y9" s="1">
        <v>208.05317299999999</v>
      </c>
      <c r="AA9" s="1">
        <v>208.144868</v>
      </c>
      <c r="AC9" s="1">
        <v>208.01249799999999</v>
      </c>
      <c r="AE9" s="1">
        <v>197.531328</v>
      </c>
      <c r="AG9" s="1">
        <v>187.961702</v>
      </c>
      <c r="AI9" s="1">
        <v>176.57055299999999</v>
      </c>
      <c r="AK9" s="1">
        <v>176.63038299999999</v>
      </c>
      <c r="AL9" s="1" t="s">
        <v>2</v>
      </c>
      <c r="AM9" s="1">
        <f>MAX(AM4:AM6)</f>
        <v>171.42251200000001</v>
      </c>
    </row>
    <row r="10" spans="5:41">
      <c r="E10" s="1">
        <v>333.293813</v>
      </c>
      <c r="G10" s="1">
        <v>259.63371699999999</v>
      </c>
      <c r="I10" s="1">
        <v>255.602518</v>
      </c>
      <c r="K10" s="1">
        <v>282.62619599999999</v>
      </c>
      <c r="M10" s="1">
        <v>234.04874699999999</v>
      </c>
      <c r="O10" s="1">
        <v>219.83970600000001</v>
      </c>
      <c r="Q10" s="1">
        <v>210.729737</v>
      </c>
      <c r="S10" s="1">
        <v>225.39916400000001</v>
      </c>
      <c r="U10" s="1">
        <v>211.18168399999999</v>
      </c>
      <c r="W10" s="1">
        <v>213.531408</v>
      </c>
      <c r="Y10" s="1">
        <v>206.20127199999999</v>
      </c>
      <c r="AA10" s="1">
        <v>208.80533399999999</v>
      </c>
      <c r="AC10" s="1">
        <v>201.50494900000001</v>
      </c>
      <c r="AE10" s="1">
        <v>194.568353</v>
      </c>
      <c r="AG10" s="1">
        <v>186.97738799999999</v>
      </c>
      <c r="AI10" s="1">
        <v>174.38132100000001</v>
      </c>
      <c r="AK10" s="1">
        <v>178.583583</v>
      </c>
      <c r="AL10" s="1" t="s">
        <v>3</v>
      </c>
      <c r="AM10" s="1">
        <f>STDEV(AM4:AM6)</f>
        <v>1.9565497739315092</v>
      </c>
    </row>
    <row r="11" spans="5:41">
      <c r="E11" s="1">
        <v>329.78277000000003</v>
      </c>
      <c r="G11" s="1">
        <v>259.42648000000003</v>
      </c>
      <c r="I11" s="1">
        <v>254.90709899999999</v>
      </c>
      <c r="K11" s="1">
        <v>283.63219600000002</v>
      </c>
      <c r="M11" s="1">
        <v>233.81942900000001</v>
      </c>
      <c r="O11" s="1">
        <v>220.16726299999999</v>
      </c>
      <c r="Q11" s="1">
        <v>234.37210999999999</v>
      </c>
      <c r="S11" s="1">
        <v>225.68350599999999</v>
      </c>
      <c r="U11" s="1">
        <v>205.864913</v>
      </c>
      <c r="W11" s="1">
        <v>193.97250399999999</v>
      </c>
      <c r="Y11" s="1">
        <v>214.05745200000001</v>
      </c>
      <c r="AA11" s="1">
        <v>209.53946199999999</v>
      </c>
      <c r="AC11" s="1">
        <v>194.365272</v>
      </c>
      <c r="AE11" s="1">
        <v>191.71079499999999</v>
      </c>
      <c r="AG11" s="1">
        <v>186.08178599999999</v>
      </c>
      <c r="AI11" s="1">
        <v>176.30517599999999</v>
      </c>
      <c r="AK11" s="1">
        <v>179.15446600000001</v>
      </c>
      <c r="AL11" s="1" t="s">
        <v>1</v>
      </c>
      <c r="AM11" s="1">
        <f>MIN(AM4:AM6)</f>
        <v>167.57937999999999</v>
      </c>
    </row>
    <row r="12" spans="5:41">
      <c r="E12" s="1">
        <v>274.18948699999999</v>
      </c>
      <c r="G12" s="1">
        <v>260.12776200000002</v>
      </c>
      <c r="I12" s="1">
        <v>255.54995500000001</v>
      </c>
      <c r="K12" s="1">
        <v>283.82789600000001</v>
      </c>
      <c r="M12" s="1">
        <v>234.65235999999999</v>
      </c>
      <c r="O12" s="1">
        <v>218.50987599999999</v>
      </c>
      <c r="Q12" s="1">
        <v>240.65210300000001</v>
      </c>
      <c r="S12" s="1">
        <v>225.66156599999999</v>
      </c>
      <c r="U12" s="1">
        <v>205.74511699999999</v>
      </c>
      <c r="W12" s="1">
        <v>194.29574199999999</v>
      </c>
      <c r="Y12" s="1">
        <v>213.90403900000001</v>
      </c>
      <c r="AA12" s="1">
        <v>200.07332</v>
      </c>
      <c r="AC12" s="1">
        <v>185.473592</v>
      </c>
      <c r="AE12" s="1">
        <v>189.68136100000001</v>
      </c>
      <c r="AG12" s="1">
        <v>186.141535</v>
      </c>
      <c r="AI12" s="1">
        <v>176.51179500000001</v>
      </c>
      <c r="AK12" s="1">
        <v>179.38389699999999</v>
      </c>
    </row>
    <row r="13" spans="5:41">
      <c r="E13" s="1">
        <v>282.28622899999999</v>
      </c>
      <c r="G13" s="1">
        <v>261.85163</v>
      </c>
      <c r="I13" s="1">
        <v>257.29105900000002</v>
      </c>
      <c r="K13" s="1">
        <v>282.61377900000002</v>
      </c>
      <c r="M13" s="1">
        <v>236.692892</v>
      </c>
      <c r="O13" s="1">
        <v>218.28900100000001</v>
      </c>
      <c r="Q13" s="1">
        <v>245.754503</v>
      </c>
      <c r="S13" s="1">
        <v>222.16173900000001</v>
      </c>
      <c r="U13" s="1">
        <v>205.60600299999999</v>
      </c>
      <c r="W13" s="1">
        <v>194.04315500000001</v>
      </c>
      <c r="Y13" s="1">
        <v>212.655441</v>
      </c>
      <c r="AA13" s="1">
        <v>201.59734800000001</v>
      </c>
      <c r="AC13" s="1">
        <v>186.59976499999999</v>
      </c>
      <c r="AE13" s="1">
        <v>189.98337900000001</v>
      </c>
      <c r="AG13" s="1">
        <v>184.99932100000001</v>
      </c>
      <c r="AI13" s="1">
        <v>175.541571</v>
      </c>
      <c r="AK13" s="1">
        <v>178.09757300000001</v>
      </c>
    </row>
    <row r="14" spans="5:41">
      <c r="E14" s="1">
        <v>283.69861800000001</v>
      </c>
      <c r="G14" s="1">
        <v>261.86270500000001</v>
      </c>
      <c r="I14" s="1">
        <v>257.62481600000001</v>
      </c>
      <c r="K14" s="1">
        <v>281.33048100000002</v>
      </c>
      <c r="M14" s="1">
        <v>238.82542100000001</v>
      </c>
      <c r="O14" s="1">
        <v>214.16064800000001</v>
      </c>
      <c r="Q14" s="1">
        <v>248.659952</v>
      </c>
      <c r="S14" s="1">
        <v>220.283219</v>
      </c>
      <c r="U14" s="1">
        <v>205.03185300000001</v>
      </c>
      <c r="W14" s="1">
        <v>192.14935700000001</v>
      </c>
      <c r="Y14" s="1">
        <v>211.91605799999999</v>
      </c>
      <c r="AA14" s="1">
        <v>201.90962500000001</v>
      </c>
      <c r="AC14" s="1">
        <v>188.065212</v>
      </c>
      <c r="AE14" s="1">
        <v>190.544399</v>
      </c>
      <c r="AG14" s="1">
        <v>186.049104</v>
      </c>
      <c r="AK14" s="1">
        <v>179.41662199999999</v>
      </c>
    </row>
    <row r="15" spans="5:41">
      <c r="E15" s="1">
        <v>282.93816099999998</v>
      </c>
      <c r="G15" s="1">
        <v>259.16407299999997</v>
      </c>
      <c r="I15" s="1">
        <v>259.84792299999998</v>
      </c>
      <c r="K15" s="1">
        <v>281.41854899999998</v>
      </c>
      <c r="M15" s="1">
        <v>238.261301</v>
      </c>
      <c r="O15" s="1">
        <v>215.73309</v>
      </c>
      <c r="Q15" s="1">
        <v>228.764701</v>
      </c>
      <c r="S15" s="1">
        <v>228.438918</v>
      </c>
      <c r="U15" s="1">
        <v>205.67900800000001</v>
      </c>
      <c r="W15" s="1">
        <v>190.88196500000001</v>
      </c>
      <c r="Y15" s="1">
        <v>212.967052</v>
      </c>
      <c r="AA15" s="1">
        <v>200.637834</v>
      </c>
      <c r="AC15" s="1">
        <v>189.83234999999999</v>
      </c>
      <c r="AE15" s="1">
        <v>201.29438400000001</v>
      </c>
      <c r="AG15" s="1">
        <v>180.569121</v>
      </c>
      <c r="AH15" s="1" t="s">
        <v>0</v>
      </c>
      <c r="AI15" s="2">
        <f>AVERAGE(AI4:AI13)</f>
        <v>177.9129145</v>
      </c>
      <c r="AK15" s="1">
        <v>179.54765</v>
      </c>
    </row>
    <row r="16" spans="5:41">
      <c r="E16" s="1">
        <v>281.99657999999999</v>
      </c>
      <c r="G16" s="1">
        <v>259.66954900000002</v>
      </c>
      <c r="I16" s="1">
        <v>260.11168700000002</v>
      </c>
      <c r="K16" s="1">
        <v>282.287351</v>
      </c>
      <c r="O16" s="1">
        <v>215.88563300000001</v>
      </c>
      <c r="Q16" s="1">
        <v>234.37210999999999</v>
      </c>
      <c r="S16" s="1">
        <v>227.25528199999999</v>
      </c>
      <c r="U16" s="1">
        <v>205.004886</v>
      </c>
      <c r="W16" s="1">
        <v>190.912149</v>
      </c>
      <c r="Y16" s="1">
        <v>205.80280300000001</v>
      </c>
      <c r="AA16" s="1">
        <v>209.903739</v>
      </c>
      <c r="AC16" s="1">
        <v>190.00850500000001</v>
      </c>
      <c r="AE16" s="1">
        <v>200.35460499999999</v>
      </c>
      <c r="AG16" s="1">
        <v>181.35780099999999</v>
      </c>
      <c r="AH16" s="1" t="s">
        <v>2</v>
      </c>
      <c r="AI16" s="1">
        <f>MAX(AI4:AI13)</f>
        <v>181.363472</v>
      </c>
      <c r="AK16" s="1">
        <v>179.34170700000001</v>
      </c>
    </row>
    <row r="17" spans="5:37">
      <c r="E17" s="1">
        <v>279.60854799999998</v>
      </c>
      <c r="G17" s="1">
        <v>258.89316300000002</v>
      </c>
      <c r="I17" s="1">
        <v>260.429866</v>
      </c>
      <c r="K17" s="1">
        <v>284.95124099999998</v>
      </c>
      <c r="L17" s="1" t="s">
        <v>0</v>
      </c>
      <c r="M17" s="2">
        <f ca="1">AVERAGE(M4:M49)</f>
        <v>236.37257499999998</v>
      </c>
      <c r="O17" s="1">
        <v>215.11855700000001</v>
      </c>
      <c r="Q17" s="1">
        <v>240.65210300000001</v>
      </c>
      <c r="S17" s="1">
        <v>225.99724800000001</v>
      </c>
      <c r="U17" s="1">
        <v>204.27784299999999</v>
      </c>
      <c r="W17" s="1">
        <v>190.96606199999999</v>
      </c>
      <c r="Y17" s="1">
        <v>215.56430399999999</v>
      </c>
      <c r="AA17" s="1">
        <v>208.35557600000001</v>
      </c>
      <c r="AC17" s="1">
        <v>189.44755000000001</v>
      </c>
      <c r="AE17" s="1">
        <v>199.44383199999999</v>
      </c>
      <c r="AG17" s="1">
        <v>182.11137099999999</v>
      </c>
      <c r="AH17" s="1" t="s">
        <v>3</v>
      </c>
      <c r="AI17" s="1">
        <f>STDEV(AI4:AI13)</f>
        <v>2.5706349501293175</v>
      </c>
      <c r="AK17" s="1">
        <v>178.66194300000001</v>
      </c>
    </row>
    <row r="18" spans="5:37">
      <c r="E18" s="1">
        <v>278.10339199999999</v>
      </c>
      <c r="G18" s="1">
        <v>257.61964999999998</v>
      </c>
      <c r="I18" s="1">
        <v>260.07805999999999</v>
      </c>
      <c r="K18" s="1">
        <v>283.881506</v>
      </c>
      <c r="L18" s="1" t="s">
        <v>2</v>
      </c>
      <c r="M18" s="1">
        <f>MAX(M4:M15)</f>
        <v>238.82542100000001</v>
      </c>
      <c r="O18" s="1">
        <v>222.17459199999999</v>
      </c>
      <c r="Q18" s="1">
        <v>245.754503</v>
      </c>
      <c r="S18" s="1">
        <v>225.00089600000001</v>
      </c>
      <c r="U18" s="1">
        <v>204.69648699999999</v>
      </c>
      <c r="W18" s="1">
        <v>191.786878</v>
      </c>
      <c r="Y18" s="1">
        <v>214.500371</v>
      </c>
      <c r="AA18" s="1">
        <v>206.867435</v>
      </c>
      <c r="AC18" s="1">
        <v>188.835959</v>
      </c>
      <c r="AE18" s="1">
        <v>198.04068100000001</v>
      </c>
      <c r="AG18" s="1">
        <v>182.42630500000001</v>
      </c>
      <c r="AH18" s="1" t="s">
        <v>1</v>
      </c>
      <c r="AI18" s="1">
        <f>MIN(AI4:AI13)</f>
        <v>174.38132100000001</v>
      </c>
      <c r="AK18" s="1">
        <v>177.45383200000001</v>
      </c>
    </row>
    <row r="19" spans="5:37">
      <c r="E19" s="1">
        <v>278.73689000000002</v>
      </c>
      <c r="G19" s="1">
        <v>257.29827899999998</v>
      </c>
      <c r="I19" s="1">
        <v>228.34628699999999</v>
      </c>
      <c r="K19" s="1">
        <v>285.43429099999997</v>
      </c>
      <c r="L19" s="1" t="s">
        <v>3</v>
      </c>
      <c r="M19" s="1">
        <f>STDEV(M4:M15)</f>
        <v>1.6066279097088365</v>
      </c>
      <c r="O19" s="1">
        <v>219.701502</v>
      </c>
      <c r="Q19" s="1">
        <v>248.659952</v>
      </c>
      <c r="S19" s="1">
        <v>223.68830199999999</v>
      </c>
      <c r="U19" s="1">
        <v>204.466633</v>
      </c>
      <c r="W19" s="1">
        <v>192.95085800000001</v>
      </c>
      <c r="Y19" s="1">
        <v>214.32258100000001</v>
      </c>
      <c r="AA19" s="1">
        <v>205.15978200000001</v>
      </c>
      <c r="AC19" s="1">
        <v>187.526003</v>
      </c>
      <c r="AE19" s="1">
        <v>196.202575</v>
      </c>
      <c r="AG19" s="1">
        <v>181.43147400000001</v>
      </c>
      <c r="AK19" s="1">
        <v>177.02882600000001</v>
      </c>
    </row>
    <row r="20" spans="5:37">
      <c r="E20" s="1">
        <v>279.71844299999998</v>
      </c>
      <c r="G20" s="1">
        <v>256.49876599999999</v>
      </c>
      <c r="I20" s="1">
        <v>226.31299799999999</v>
      </c>
      <c r="K20" s="1">
        <v>285.303652</v>
      </c>
      <c r="L20" s="1" t="s">
        <v>1</v>
      </c>
      <c r="M20" s="1">
        <f>MIN(M4:M15)</f>
        <v>233.81942900000001</v>
      </c>
      <c r="O20" s="1">
        <v>218.24412899999999</v>
      </c>
      <c r="Q20" s="1">
        <v>227.022481</v>
      </c>
      <c r="S20" s="1">
        <v>221.87791200000001</v>
      </c>
      <c r="U20" s="1">
        <v>203.97368599999999</v>
      </c>
      <c r="W20" s="1">
        <v>193.940853</v>
      </c>
      <c r="Y20" s="1">
        <v>204.53230600000001</v>
      </c>
      <c r="AA20" s="1">
        <v>208.99695</v>
      </c>
      <c r="AC20" s="1">
        <v>187.259669</v>
      </c>
      <c r="AE20" s="1">
        <v>194.83723900000001</v>
      </c>
      <c r="AG20" s="1">
        <v>179.70746500000001</v>
      </c>
      <c r="AK20" s="1">
        <v>176.052224</v>
      </c>
    </row>
    <row r="21" spans="5:37">
      <c r="E21" s="1">
        <v>279.91721799999999</v>
      </c>
      <c r="G21" s="1">
        <v>256.13965999999999</v>
      </c>
      <c r="I21" s="1">
        <v>225.56071</v>
      </c>
      <c r="K21" s="1">
        <v>285.98523699999998</v>
      </c>
      <c r="O21" s="1">
        <v>217.37203299999999</v>
      </c>
      <c r="Q21" s="1">
        <v>225.07907599999999</v>
      </c>
      <c r="S21" s="1">
        <v>228.52792199999999</v>
      </c>
      <c r="U21" s="1">
        <v>204.57912899999999</v>
      </c>
      <c r="W21" s="1">
        <v>192.87596600000001</v>
      </c>
      <c r="Y21" s="1">
        <v>202.375305</v>
      </c>
      <c r="AA21" s="1">
        <v>208.905044</v>
      </c>
      <c r="AC21" s="1">
        <v>187.4128</v>
      </c>
      <c r="AE21" s="1">
        <v>193.84628000000001</v>
      </c>
      <c r="AG21" s="1">
        <v>176.25571199999999</v>
      </c>
      <c r="AK21" s="1">
        <v>174.73133100000001</v>
      </c>
    </row>
    <row r="22" spans="5:37">
      <c r="E22" s="1">
        <v>279.88875000000002</v>
      </c>
      <c r="G22" s="1">
        <v>253.932987</v>
      </c>
      <c r="I22" s="1">
        <v>224.77980600000001</v>
      </c>
      <c r="K22" s="1">
        <v>286.92276099999998</v>
      </c>
      <c r="O22" s="1">
        <v>216.46933000000001</v>
      </c>
      <c r="Q22" s="1">
        <v>223.54285999999999</v>
      </c>
      <c r="S22" s="1">
        <v>222.812915</v>
      </c>
      <c r="U22" s="1">
        <v>205.11545799999999</v>
      </c>
      <c r="W22" s="1">
        <v>202.186138</v>
      </c>
      <c r="Y22" s="1">
        <v>209.877342</v>
      </c>
      <c r="AA22" s="1">
        <v>200.08359300000001</v>
      </c>
      <c r="AC22" s="1">
        <v>186.75375099999999</v>
      </c>
      <c r="AE22" s="1">
        <v>181.13462899999999</v>
      </c>
      <c r="AG22" s="1">
        <v>166.383318</v>
      </c>
      <c r="AK22" s="1">
        <v>174.33528699999999</v>
      </c>
    </row>
    <row r="23" spans="5:37">
      <c r="E23" s="1">
        <v>279.91107399999999</v>
      </c>
      <c r="G23" s="1">
        <v>255.43791999999999</v>
      </c>
      <c r="I23" s="1">
        <v>223.78691000000001</v>
      </c>
      <c r="K23" s="1">
        <v>287.20831099999998</v>
      </c>
      <c r="O23" s="1">
        <v>247.617806</v>
      </c>
      <c r="Q23" s="1">
        <v>222.68246400000001</v>
      </c>
      <c r="S23" s="1">
        <v>223.56500700000001</v>
      </c>
      <c r="U23" s="1">
        <v>205.000473</v>
      </c>
      <c r="W23" s="1">
        <v>198.50722300000001</v>
      </c>
      <c r="Y23" s="1">
        <v>214.00216800000001</v>
      </c>
      <c r="AA23" s="1">
        <v>201.20401100000001</v>
      </c>
      <c r="AC23" s="1">
        <v>186.84761499999999</v>
      </c>
      <c r="AE23" s="1">
        <v>182.477158</v>
      </c>
      <c r="AG23" s="1">
        <v>167.132487</v>
      </c>
      <c r="AK23" s="1">
        <v>173.700727</v>
      </c>
    </row>
    <row r="24" spans="5:37">
      <c r="E24" s="1">
        <v>281.83371199999999</v>
      </c>
      <c r="G24" s="1">
        <v>256.999324</v>
      </c>
      <c r="I24" s="1">
        <v>224.10405900000001</v>
      </c>
      <c r="K24" s="1">
        <v>287.02838000000003</v>
      </c>
      <c r="O24" s="1">
        <v>248.93169700000001</v>
      </c>
      <c r="Q24" s="1">
        <v>222.78501299999999</v>
      </c>
      <c r="S24" s="1">
        <v>231.35822300000001</v>
      </c>
      <c r="U24" s="1">
        <v>205.0095</v>
      </c>
      <c r="W24" s="1">
        <v>196.85308900000001</v>
      </c>
      <c r="Y24" s="1">
        <v>214.90579199999999</v>
      </c>
      <c r="AA24" s="1">
        <v>201.59437299999999</v>
      </c>
      <c r="AC24" s="1">
        <v>187.14877200000001</v>
      </c>
      <c r="AE24" s="1">
        <v>183.755818</v>
      </c>
      <c r="AG24" s="1">
        <v>163.11615900000001</v>
      </c>
      <c r="AK24" s="1">
        <v>171.57765800000001</v>
      </c>
    </row>
    <row r="25" spans="5:37">
      <c r="E25" s="1">
        <v>283.22397000000001</v>
      </c>
      <c r="G25" s="1">
        <v>254.779934</v>
      </c>
      <c r="I25" s="1">
        <v>224.47511399999999</v>
      </c>
      <c r="K25" s="1">
        <v>210.58587800000001</v>
      </c>
      <c r="O25" s="1">
        <v>250.23588799999999</v>
      </c>
      <c r="Q25" s="1">
        <v>222.01427200000001</v>
      </c>
      <c r="S25" s="1">
        <v>229.53024600000001</v>
      </c>
      <c r="U25" s="1">
        <v>205.20592199999999</v>
      </c>
      <c r="W25" s="1">
        <v>197.307063</v>
      </c>
      <c r="Y25" s="1">
        <v>208.15472199999999</v>
      </c>
      <c r="AA25" s="1">
        <v>201.74391</v>
      </c>
      <c r="AC25" s="1">
        <v>206.91624400000001</v>
      </c>
      <c r="AE25" s="1">
        <v>184.55479800000001</v>
      </c>
      <c r="AG25" s="1">
        <v>161.965284</v>
      </c>
      <c r="AK25" s="1">
        <v>169.73058399999999</v>
      </c>
    </row>
    <row r="26" spans="5:37">
      <c r="E26" s="1">
        <v>283.53365300000002</v>
      </c>
      <c r="G26" s="1">
        <v>256.690854</v>
      </c>
      <c r="I26" s="1">
        <v>224.52761699999999</v>
      </c>
      <c r="K26" s="1">
        <v>214.890062</v>
      </c>
      <c r="O26" s="1">
        <v>250.53476800000001</v>
      </c>
      <c r="S26" s="1">
        <v>227.371174</v>
      </c>
      <c r="U26" s="1">
        <v>205.583707</v>
      </c>
      <c r="Y26" s="1">
        <v>187.759489</v>
      </c>
      <c r="AA26" s="1">
        <v>201.41292999999999</v>
      </c>
      <c r="AC26" s="1">
        <v>209.28788299999999</v>
      </c>
      <c r="AE26" s="1">
        <v>184.72034099999999</v>
      </c>
      <c r="AK26" s="1">
        <v>168.22370100000001</v>
      </c>
    </row>
    <row r="27" spans="5:37">
      <c r="E27" s="1">
        <v>284.92912999999999</v>
      </c>
      <c r="G27" s="1">
        <v>253.93300199999999</v>
      </c>
      <c r="I27" s="1">
        <v>225.019621</v>
      </c>
      <c r="K27" s="1">
        <v>214.23436000000001</v>
      </c>
      <c r="O27" s="1">
        <v>250.94581299999999</v>
      </c>
      <c r="P27" s="1" t="s">
        <v>0</v>
      </c>
      <c r="Q27" s="2">
        <f>AVERAGE(Q4:Q25)</f>
        <v>225.34886440909094</v>
      </c>
      <c r="S27" s="1">
        <v>226.29049800000001</v>
      </c>
      <c r="U27" s="1">
        <v>205.57525000000001</v>
      </c>
      <c r="V27" s="1" t="s">
        <v>0</v>
      </c>
      <c r="W27" s="2">
        <f>AVERAGE(W4:W25)</f>
        <v>201.00956454545457</v>
      </c>
      <c r="Y27" s="1">
        <v>185.387754</v>
      </c>
      <c r="AA27" s="1">
        <v>200.23564300000001</v>
      </c>
      <c r="AC27" s="1">
        <v>209.24001799999999</v>
      </c>
      <c r="AE27" s="1">
        <v>184.58097100000001</v>
      </c>
      <c r="AF27" s="1" t="s">
        <v>0</v>
      </c>
      <c r="AG27" s="2">
        <f>AVERAGE(AG4:AG25)</f>
        <v>180.95728277272727</v>
      </c>
      <c r="AK27" s="1">
        <v>166.818141</v>
      </c>
    </row>
    <row r="28" spans="5:37">
      <c r="E28" s="1">
        <v>283.26638100000002</v>
      </c>
      <c r="G28" s="1">
        <v>251.83849499999999</v>
      </c>
      <c r="I28" s="1">
        <v>225.24653599999999</v>
      </c>
      <c r="K28" s="1">
        <v>210.86910499999999</v>
      </c>
      <c r="O28" s="1">
        <v>249.859039</v>
      </c>
      <c r="P28" s="1" t="s">
        <v>2</v>
      </c>
      <c r="Q28" s="1">
        <f>MAX(Q4:Q25)</f>
        <v>248.659952</v>
      </c>
      <c r="S28" s="1">
        <v>225.75969499999999</v>
      </c>
      <c r="U28" s="1">
        <v>205.88295099999999</v>
      </c>
      <c r="V28" s="1" t="s">
        <v>2</v>
      </c>
      <c r="W28" s="5">
        <f>MAX(W4:W25)</f>
        <v>217.410989</v>
      </c>
      <c r="Y28" s="1">
        <v>183.486299</v>
      </c>
      <c r="AA28" s="1">
        <v>206.33902699999999</v>
      </c>
      <c r="AC28" s="1">
        <v>208.58385799999999</v>
      </c>
      <c r="AE28" s="1">
        <v>184.96341899999999</v>
      </c>
      <c r="AF28" s="1" t="s">
        <v>2</v>
      </c>
      <c r="AG28" s="1">
        <f>MAX(AG4:AG25)</f>
        <v>189.12230500000001</v>
      </c>
      <c r="AK28" s="1">
        <v>165.10717299999999</v>
      </c>
    </row>
    <row r="29" spans="5:37">
      <c r="E29" s="1">
        <v>288.77329200000003</v>
      </c>
      <c r="G29" s="1">
        <v>250.83573200000001</v>
      </c>
      <c r="I29" s="1">
        <v>223.934763</v>
      </c>
      <c r="K29" s="1">
        <v>210.202146</v>
      </c>
      <c r="O29" s="1">
        <v>248.535055</v>
      </c>
      <c r="P29" s="1" t="s">
        <v>3</v>
      </c>
      <c r="Q29" s="1">
        <f>STDEV(Q4:Q25)</f>
        <v>15.531893100456236</v>
      </c>
      <c r="S29" s="1">
        <v>223.53610399999999</v>
      </c>
      <c r="U29" s="1">
        <v>206.507115</v>
      </c>
      <c r="V29" s="1" t="s">
        <v>3</v>
      </c>
      <c r="W29" s="1">
        <f>STDEV(W4:W25)</f>
        <v>10.50687375429645</v>
      </c>
      <c r="Y29" s="1">
        <v>183.434538</v>
      </c>
      <c r="AA29" s="1">
        <v>205.44645499999999</v>
      </c>
      <c r="AC29" s="1">
        <v>206.47145900000001</v>
      </c>
      <c r="AE29" s="1">
        <v>185.04648399999999</v>
      </c>
      <c r="AF29" s="1" t="s">
        <v>3</v>
      </c>
      <c r="AG29" s="1">
        <f>STDEV(AG4:AG25)</f>
        <v>8.5859736313203996</v>
      </c>
      <c r="AK29" s="1">
        <v>162.914039</v>
      </c>
    </row>
    <row r="30" spans="5:37">
      <c r="E30" s="1">
        <v>285.88232399999998</v>
      </c>
      <c r="G30" s="1">
        <v>248.413679</v>
      </c>
      <c r="I30" s="1">
        <v>224.38588899999999</v>
      </c>
      <c r="K30" s="1">
        <v>214.91299599999999</v>
      </c>
      <c r="P30" s="1" t="s">
        <v>1</v>
      </c>
      <c r="Q30" s="1">
        <f>MIN(Q4:Q25)</f>
        <v>203.88537600000001</v>
      </c>
      <c r="S30" s="1">
        <v>221.382734</v>
      </c>
      <c r="U30" s="1">
        <v>205.785946</v>
      </c>
      <c r="V30" s="1" t="s">
        <v>1</v>
      </c>
      <c r="W30" s="1">
        <f>MIN(W4:W25)</f>
        <v>190.88196500000001</v>
      </c>
      <c r="Y30" s="1">
        <v>183.86882600000001</v>
      </c>
      <c r="AA30" s="1">
        <v>206.59303</v>
      </c>
      <c r="AC30" s="1">
        <v>205.24945199999999</v>
      </c>
      <c r="AE30" s="1">
        <v>185.08982499999999</v>
      </c>
      <c r="AF30" s="1" t="s">
        <v>1</v>
      </c>
      <c r="AG30" s="1">
        <f>MIN(AG4:AG25)</f>
        <v>161.965284</v>
      </c>
      <c r="AK30" s="1">
        <v>161.71687399999999</v>
      </c>
    </row>
    <row r="31" spans="5:37">
      <c r="E31" s="1">
        <v>290.15636799999999</v>
      </c>
      <c r="G31" s="1">
        <v>246.81096099999999</v>
      </c>
      <c r="I31" s="1">
        <v>223.754367</v>
      </c>
      <c r="K31" s="1">
        <v>212.86995099999999</v>
      </c>
      <c r="N31" s="1" t="s">
        <v>0</v>
      </c>
      <c r="O31" s="2">
        <f ca="1">AVERAGE(O4:O41)</f>
        <v>227.06011969230775</v>
      </c>
      <c r="U31" s="1">
        <v>204.28125</v>
      </c>
      <c r="Y31" s="1">
        <v>184.11168900000001</v>
      </c>
      <c r="AA31" s="1">
        <v>207.51997499999999</v>
      </c>
      <c r="AC31" s="1">
        <v>203.44084799999999</v>
      </c>
      <c r="AE31" s="1">
        <v>185.16893099999999</v>
      </c>
      <c r="AK31" s="1">
        <v>161.077245</v>
      </c>
    </row>
    <row r="32" spans="5:37">
      <c r="E32" s="1">
        <v>288.95263999999997</v>
      </c>
      <c r="G32" s="1">
        <v>242.685036</v>
      </c>
      <c r="I32" s="1">
        <v>222.208662</v>
      </c>
      <c r="K32" s="1">
        <v>212.92480599999999</v>
      </c>
      <c r="N32" s="1" t="s">
        <v>2</v>
      </c>
      <c r="O32" s="1">
        <f>MAX(O4:O29)</f>
        <v>250.94581299999999</v>
      </c>
      <c r="R32" s="1" t="s">
        <v>0</v>
      </c>
      <c r="S32" s="2">
        <f>AVERAGE(S4:S30)</f>
        <v>225.19671562962964</v>
      </c>
      <c r="U32" s="1">
        <v>204.05559</v>
      </c>
      <c r="Y32" s="1">
        <v>185.43289300000001</v>
      </c>
      <c r="AA32" s="1">
        <v>205.112495</v>
      </c>
      <c r="AC32" s="1">
        <v>203.21932100000001</v>
      </c>
      <c r="AE32" s="1">
        <v>186.098433</v>
      </c>
      <c r="AK32" s="1">
        <v>160.08828800000001</v>
      </c>
    </row>
    <row r="33" spans="5:37">
      <c r="E33" s="1">
        <v>293.32529</v>
      </c>
      <c r="G33" s="1">
        <v>242.40711300000001</v>
      </c>
      <c r="I33" s="1">
        <v>222.45721399999999</v>
      </c>
      <c r="K33" s="1">
        <v>211.08045999999999</v>
      </c>
      <c r="N33" s="1" t="s">
        <v>3</v>
      </c>
      <c r="O33" s="1">
        <f>STDEV(O4:O29)</f>
        <v>14.067406366359664</v>
      </c>
      <c r="R33" s="1" t="s">
        <v>2</v>
      </c>
      <c r="S33" s="1">
        <f>MAX(S4:S30)</f>
        <v>231.35822300000001</v>
      </c>
      <c r="U33" s="1">
        <v>203.51279</v>
      </c>
      <c r="Y33" s="1">
        <v>185.11936299999999</v>
      </c>
      <c r="AA33" s="1">
        <v>205.83999</v>
      </c>
      <c r="AC33" s="1">
        <v>203.98711599999999</v>
      </c>
      <c r="AE33" s="1">
        <v>189.36830599999999</v>
      </c>
      <c r="AK33" s="1">
        <v>176.42574200000001</v>
      </c>
    </row>
    <row r="34" spans="5:37">
      <c r="E34" s="1">
        <v>294.78804400000001</v>
      </c>
      <c r="G34" s="1">
        <v>246.71341100000001</v>
      </c>
      <c r="I34" s="1">
        <v>224.630437</v>
      </c>
      <c r="K34" s="1">
        <v>208.155563</v>
      </c>
      <c r="N34" s="1" t="s">
        <v>1</v>
      </c>
      <c r="O34" s="1">
        <f>MIN(O4:O29)</f>
        <v>214.16064800000001</v>
      </c>
      <c r="R34" s="1" t="s">
        <v>3</v>
      </c>
      <c r="S34" s="1">
        <f>STDEV(S4:S30)</f>
        <v>2.8031805738266113</v>
      </c>
      <c r="U34" s="1">
        <v>201.93817200000001</v>
      </c>
      <c r="Y34" s="1">
        <v>185.18362099999999</v>
      </c>
      <c r="AA34" s="1">
        <v>207.918104</v>
      </c>
      <c r="AC34" s="1">
        <v>206.13174000000001</v>
      </c>
      <c r="AE34" s="1">
        <v>219.42219299999999</v>
      </c>
      <c r="AK34" s="1">
        <v>175.92275699999999</v>
      </c>
    </row>
    <row r="35" spans="5:37">
      <c r="E35" s="1">
        <v>298.88660399999998</v>
      </c>
      <c r="G35" s="1">
        <v>248.713661</v>
      </c>
      <c r="I35" s="1">
        <v>222.79667900000001</v>
      </c>
      <c r="K35" s="1">
        <v>207.53901200000001</v>
      </c>
      <c r="R35" s="1" t="s">
        <v>1</v>
      </c>
      <c r="S35" s="1">
        <f>MIN(S4:S30)</f>
        <v>220.283219</v>
      </c>
      <c r="U35" s="1">
        <v>201.44188700000001</v>
      </c>
      <c r="Y35" s="1">
        <v>185.28672900000001</v>
      </c>
      <c r="AA35" s="1">
        <v>207.072655</v>
      </c>
      <c r="AC35" s="1">
        <v>207.040074</v>
      </c>
      <c r="AE35" s="1">
        <v>221.95279300000001</v>
      </c>
      <c r="AK35" s="1">
        <v>176.127385</v>
      </c>
    </row>
    <row r="36" spans="5:37">
      <c r="E36" s="1">
        <v>306.18464499999999</v>
      </c>
      <c r="G36" s="1">
        <v>246.83556899999999</v>
      </c>
      <c r="I36" s="1">
        <v>221.24388400000001</v>
      </c>
      <c r="K36" s="1">
        <v>210.57570000000001</v>
      </c>
      <c r="U36" s="1">
        <v>201.77635599999999</v>
      </c>
      <c r="Y36" s="1">
        <v>184.99040199999999</v>
      </c>
      <c r="AA36" s="1">
        <v>205.477779</v>
      </c>
      <c r="AC36" s="1">
        <v>207.70028300000001</v>
      </c>
      <c r="AE36" s="1">
        <v>222.819525</v>
      </c>
      <c r="AK36" s="1">
        <v>176.30544499999999</v>
      </c>
    </row>
    <row r="37" spans="5:37">
      <c r="E37" s="1">
        <v>309.23306300000002</v>
      </c>
      <c r="G37" s="1">
        <v>243.86086</v>
      </c>
      <c r="I37" s="1">
        <v>224.52587</v>
      </c>
      <c r="K37" s="1">
        <v>209.67087100000001</v>
      </c>
      <c r="U37" s="1">
        <v>202.626519</v>
      </c>
      <c r="Y37" s="1">
        <v>183.558267</v>
      </c>
      <c r="AA37" s="1">
        <v>204.366457</v>
      </c>
      <c r="AC37" s="1">
        <v>206.89161799999999</v>
      </c>
      <c r="AE37" s="1">
        <v>221.40858900000001</v>
      </c>
      <c r="AK37" s="1">
        <v>177.465214</v>
      </c>
    </row>
    <row r="38" spans="5:37">
      <c r="E38" s="1">
        <v>304.16689000000002</v>
      </c>
      <c r="G38" s="1">
        <v>241.56283099999999</v>
      </c>
      <c r="I38" s="1">
        <v>225.56065799999999</v>
      </c>
      <c r="K38" s="1">
        <v>207.953777</v>
      </c>
      <c r="U38" s="1">
        <v>202.79738699999999</v>
      </c>
      <c r="Y38" s="1">
        <v>180.894656</v>
      </c>
      <c r="AA38" s="1">
        <v>202.657386</v>
      </c>
      <c r="AC38" s="1">
        <v>206.691946</v>
      </c>
      <c r="AE38" s="1">
        <v>219.99825899999999</v>
      </c>
      <c r="AK38" s="1">
        <v>178.43944300000001</v>
      </c>
    </row>
    <row r="39" spans="5:37">
      <c r="E39" s="1">
        <v>304.65763800000002</v>
      </c>
      <c r="G39" s="1">
        <v>242.05252400000001</v>
      </c>
      <c r="I39" s="1">
        <v>225.57484099999999</v>
      </c>
      <c r="K39" s="1">
        <v>207.90786199999999</v>
      </c>
      <c r="U39" s="1">
        <v>202.74867900000001</v>
      </c>
      <c r="AA39" s="1">
        <v>207.99519799999999</v>
      </c>
      <c r="AC39" s="1">
        <v>204.91110499999999</v>
      </c>
      <c r="AE39" s="1">
        <v>218.234611</v>
      </c>
      <c r="AK39" s="1">
        <v>178.50181799999999</v>
      </c>
    </row>
    <row r="40" spans="5:37">
      <c r="E40" s="1">
        <v>304.13729899999998</v>
      </c>
      <c r="G40" s="1">
        <v>244.89125899999999</v>
      </c>
      <c r="I40" s="1">
        <v>225.43840800000001</v>
      </c>
      <c r="K40" s="1">
        <v>206.50554600000001</v>
      </c>
      <c r="U40" s="1">
        <v>203.72427400000001</v>
      </c>
      <c r="X40" s="1" t="s">
        <v>0</v>
      </c>
      <c r="Y40" s="2">
        <f>AVERAGE(Y4:Y38)</f>
        <v>200.86080760000007</v>
      </c>
      <c r="AA40" s="1">
        <v>208.207437</v>
      </c>
      <c r="AE40" s="1">
        <v>216.785481</v>
      </c>
      <c r="AK40" s="1">
        <v>178.47011900000001</v>
      </c>
    </row>
    <row r="41" spans="5:37">
      <c r="E41" s="1">
        <v>305.29040300000003</v>
      </c>
      <c r="G41" s="1">
        <v>259.24643500000002</v>
      </c>
      <c r="I41" s="1">
        <v>226.622097</v>
      </c>
      <c r="K41" s="1">
        <v>207.898145</v>
      </c>
      <c r="U41" s="1">
        <v>203.5436</v>
      </c>
      <c r="X41" s="1" t="s">
        <v>2</v>
      </c>
      <c r="Y41" s="1">
        <f>MAX(Y4:Y38)</f>
        <v>215.56430399999999</v>
      </c>
      <c r="AA41" s="1">
        <v>206.989597</v>
      </c>
      <c r="AB41" s="1" t="s">
        <v>0</v>
      </c>
      <c r="AC41" s="2">
        <f>AVERAGE(AC4:AC39)</f>
        <v>199.21635055555558</v>
      </c>
      <c r="AE41" s="1">
        <v>215.82159100000001</v>
      </c>
      <c r="AK41" s="1">
        <v>160.43854999999999</v>
      </c>
    </row>
    <row r="42" spans="5:37">
      <c r="E42" s="1">
        <v>305.98520600000001</v>
      </c>
      <c r="G42" s="1">
        <v>259.24429800000001</v>
      </c>
      <c r="I42" s="1">
        <v>227.17541299999999</v>
      </c>
      <c r="K42" s="1">
        <v>207.903066</v>
      </c>
      <c r="U42" s="1">
        <v>204.177885</v>
      </c>
      <c r="X42" s="1" t="s">
        <v>3</v>
      </c>
      <c r="Y42" s="1">
        <f>STDEV(Y4:Y38)</f>
        <v>13.139388632555789</v>
      </c>
      <c r="AA42" s="1">
        <v>203.404335</v>
      </c>
      <c r="AB42" s="1" t="s">
        <v>2</v>
      </c>
      <c r="AC42" s="1">
        <f>MAX(AC4:AC39)</f>
        <v>212.12405200000001</v>
      </c>
      <c r="AE42" s="1">
        <v>214.57681700000001</v>
      </c>
      <c r="AK42" s="1">
        <v>158.255754</v>
      </c>
    </row>
    <row r="43" spans="5:37">
      <c r="E43" s="1">
        <v>306.58235400000001</v>
      </c>
      <c r="G43" s="1">
        <v>258.81346100000002</v>
      </c>
      <c r="I43" s="1">
        <v>229.08282700000001</v>
      </c>
      <c r="K43" s="1">
        <v>205.987889</v>
      </c>
      <c r="U43" s="1">
        <v>204.307401</v>
      </c>
      <c r="X43" s="1" t="s">
        <v>1</v>
      </c>
      <c r="Y43" s="1">
        <f>MIN(Y4:Y38)</f>
        <v>180.894656</v>
      </c>
      <c r="AA43" s="1">
        <v>201.73068900000001</v>
      </c>
      <c r="AB43" s="1" t="s">
        <v>3</v>
      </c>
      <c r="AC43" s="1">
        <f>STDEV(AC4:AC39)</f>
        <v>9.4118950384622568</v>
      </c>
      <c r="AE43" s="1">
        <v>212.202808</v>
      </c>
      <c r="AK43" s="1">
        <v>157.17834099999999</v>
      </c>
    </row>
    <row r="44" spans="5:37">
      <c r="E44" s="1">
        <v>307.75031100000001</v>
      </c>
      <c r="G44" s="1">
        <v>260.50311299999998</v>
      </c>
      <c r="I44" s="1">
        <v>230.11127400000001</v>
      </c>
      <c r="K44" s="1">
        <v>205.65936300000001</v>
      </c>
      <c r="U44" s="1">
        <v>204.80018999999999</v>
      </c>
      <c r="AA44" s="1">
        <v>210.870497</v>
      </c>
      <c r="AB44" s="1" t="s">
        <v>1</v>
      </c>
      <c r="AC44" s="1">
        <f>MIN(AC4:AC39)</f>
        <v>185.473592</v>
      </c>
      <c r="AE44" s="1">
        <v>179.758737</v>
      </c>
      <c r="AK44" s="1">
        <v>154.340056</v>
      </c>
    </row>
    <row r="45" spans="5:37">
      <c r="E45" s="1">
        <v>309.960846</v>
      </c>
      <c r="G45" s="1">
        <v>259.98281100000003</v>
      </c>
      <c r="I45" s="1">
        <v>229.16630799999999</v>
      </c>
      <c r="K45" s="1">
        <v>202.04902799999999</v>
      </c>
      <c r="U45" s="1">
        <v>204.30350000000001</v>
      </c>
      <c r="AA45" s="1">
        <v>210.873538</v>
      </c>
      <c r="AE45" s="1">
        <v>182.702056</v>
      </c>
      <c r="AK45" s="1">
        <v>153.27658099999999</v>
      </c>
    </row>
    <row r="46" spans="5:37">
      <c r="E46" s="1">
        <v>311.91873500000003</v>
      </c>
      <c r="G46" s="1">
        <v>259.48218700000001</v>
      </c>
      <c r="I46" s="1">
        <v>227.252959</v>
      </c>
      <c r="K46" s="1">
        <v>201.63537500000001</v>
      </c>
      <c r="U46" s="1">
        <v>203.539275</v>
      </c>
      <c r="AA46" s="1">
        <v>210.16858199999999</v>
      </c>
      <c r="AE46" s="1">
        <v>180.52561299999999</v>
      </c>
      <c r="AK46" s="1">
        <v>153.144642</v>
      </c>
    </row>
    <row r="47" spans="5:37">
      <c r="E47" s="1">
        <v>313.71226799999999</v>
      </c>
      <c r="G47" s="1">
        <v>260.02421800000002</v>
      </c>
      <c r="I47" s="1">
        <v>245.98187300000001</v>
      </c>
      <c r="K47" s="1">
        <v>202.54752099999999</v>
      </c>
      <c r="U47" s="1">
        <v>202.65563900000001</v>
      </c>
      <c r="AA47" s="1">
        <v>208.381371</v>
      </c>
      <c r="AE47" s="1">
        <v>180.00519600000001</v>
      </c>
      <c r="AK47" s="1">
        <v>157.44619800000001</v>
      </c>
    </row>
    <row r="48" spans="5:37">
      <c r="E48" s="1">
        <v>313.33389099999999</v>
      </c>
      <c r="G48" s="1">
        <v>260.57668799999999</v>
      </c>
      <c r="I48" s="1">
        <v>247.76944900000001</v>
      </c>
      <c r="K48" s="1">
        <v>205.18591900000001</v>
      </c>
      <c r="U48" s="1">
        <v>201.59842800000001</v>
      </c>
      <c r="AA48" s="1">
        <v>211.451562</v>
      </c>
      <c r="AE48" s="1">
        <v>179.36035000000001</v>
      </c>
      <c r="AK48" s="1">
        <v>158.59004100000001</v>
      </c>
    </row>
    <row r="49" spans="5:37">
      <c r="E49" s="1">
        <v>315.31801000000002</v>
      </c>
      <c r="G49" s="1">
        <v>259.50783899999999</v>
      </c>
      <c r="I49" s="1">
        <v>247.37806599999999</v>
      </c>
      <c r="K49" s="1">
        <v>251.66857899999999</v>
      </c>
      <c r="U49" s="1">
        <v>202.366435</v>
      </c>
      <c r="AA49" s="1">
        <v>202.24536900000001</v>
      </c>
      <c r="AE49" s="1">
        <v>178.197474</v>
      </c>
      <c r="AK49" s="1">
        <v>157.572675</v>
      </c>
    </row>
    <row r="50" spans="5:37">
      <c r="E50" s="1">
        <v>316.16973000000002</v>
      </c>
      <c r="G50" s="1">
        <v>259.48254900000001</v>
      </c>
      <c r="I50" s="1">
        <v>248.00471099999999</v>
      </c>
      <c r="K50" s="1">
        <v>252.25710100000001</v>
      </c>
      <c r="U50" s="1">
        <v>203.56788499999999</v>
      </c>
      <c r="AA50" s="1">
        <v>203.69378599999999</v>
      </c>
    </row>
    <row r="51" spans="5:37">
      <c r="E51" s="1">
        <v>316.82746500000002</v>
      </c>
      <c r="G51" s="1">
        <v>259.44638900000001</v>
      </c>
      <c r="I51" s="1">
        <v>247.70822999999999</v>
      </c>
      <c r="K51" s="1">
        <v>253.07703000000001</v>
      </c>
      <c r="U51" s="1">
        <v>203.96812199999999</v>
      </c>
      <c r="AA51" s="1">
        <v>209.23683</v>
      </c>
      <c r="AD51" s="1" t="s">
        <v>0</v>
      </c>
      <c r="AE51" s="2">
        <f>AVERAGE(AE4:AE49)</f>
        <v>196.54405328260873</v>
      </c>
      <c r="AJ51" s="1" t="s">
        <v>0</v>
      </c>
      <c r="AK51" s="2">
        <f>AVERAGE(AK4:AK49)</f>
        <v>170.82852710869568</v>
      </c>
    </row>
    <row r="52" spans="5:37">
      <c r="E52" s="1">
        <v>249.82461000000001</v>
      </c>
      <c r="G52" s="1">
        <v>258.81999000000002</v>
      </c>
      <c r="I52" s="1">
        <v>249.07333700000001</v>
      </c>
      <c r="K52" s="1">
        <v>252.33497399999999</v>
      </c>
      <c r="U52" s="1">
        <v>203.75627399999999</v>
      </c>
      <c r="AA52" s="1">
        <v>211.75009</v>
      </c>
      <c r="AD52" s="1" t="s">
        <v>2</v>
      </c>
      <c r="AE52" s="1">
        <f>MAX(AE4:AE49)</f>
        <v>222.819525</v>
      </c>
      <c r="AJ52" s="1" t="s">
        <v>2</v>
      </c>
      <c r="AK52" s="1">
        <f>MAX(AK4:AK49)</f>
        <v>179.54765</v>
      </c>
    </row>
    <row r="53" spans="5:37">
      <c r="E53" s="1">
        <v>249.48745099999999</v>
      </c>
      <c r="G53" s="1">
        <v>259.11532899999997</v>
      </c>
      <c r="I53" s="1">
        <v>251.692015</v>
      </c>
      <c r="K53" s="1">
        <v>251.15411700000001</v>
      </c>
      <c r="U53" s="1">
        <v>203.50009299999999</v>
      </c>
      <c r="AA53" s="1">
        <v>193.21953400000001</v>
      </c>
      <c r="AD53" s="1" t="s">
        <v>3</v>
      </c>
      <c r="AE53" s="1">
        <f>STDEV(AE4:AE49)</f>
        <v>13.956051276377559</v>
      </c>
      <c r="AJ53" s="1" t="s">
        <v>3</v>
      </c>
      <c r="AK53" s="1">
        <f>STDEV(AK4:AK49)</f>
        <v>8.7865553107385246</v>
      </c>
    </row>
    <row r="54" spans="5:37">
      <c r="E54" s="1">
        <v>251.09385399999999</v>
      </c>
      <c r="G54" s="1">
        <v>258.66552799999999</v>
      </c>
      <c r="I54" s="1">
        <v>250.90649300000001</v>
      </c>
      <c r="K54" s="1">
        <v>250.124368</v>
      </c>
      <c r="U54" s="1">
        <v>203.028661</v>
      </c>
      <c r="AA54" s="1">
        <v>196.258441</v>
      </c>
      <c r="AD54" s="1" t="s">
        <v>1</v>
      </c>
      <c r="AE54" s="1">
        <f>MIN(AE4:AE49)</f>
        <v>178.197474</v>
      </c>
      <c r="AJ54" s="1" t="s">
        <v>1</v>
      </c>
      <c r="AK54" s="1">
        <f>MIN(AK4:AK49)</f>
        <v>153.144642</v>
      </c>
    </row>
    <row r="55" spans="5:37">
      <c r="E55" s="1">
        <v>252.555341</v>
      </c>
      <c r="G55" s="1">
        <v>258.31678900000003</v>
      </c>
      <c r="I55" s="1">
        <v>249.78675100000001</v>
      </c>
      <c r="K55" s="1">
        <v>248.59599800000001</v>
      </c>
      <c r="U55" s="1">
        <v>202.89736500000001</v>
      </c>
      <c r="AA55" s="1">
        <v>195.27678900000001</v>
      </c>
    </row>
    <row r="56" spans="5:37">
      <c r="E56" s="1">
        <v>252.12316799999999</v>
      </c>
      <c r="G56" s="1">
        <v>257.59262200000001</v>
      </c>
      <c r="I56" s="1">
        <v>250.01160899999999</v>
      </c>
      <c r="K56" s="1">
        <v>249.256496</v>
      </c>
      <c r="U56" s="1">
        <v>203.659527</v>
      </c>
      <c r="AA56" s="1">
        <v>193.86481000000001</v>
      </c>
    </row>
    <row r="57" spans="5:37">
      <c r="E57" s="1">
        <v>252.73868200000001</v>
      </c>
      <c r="G57" s="1">
        <v>255.86840100000001</v>
      </c>
      <c r="I57" s="1">
        <v>248.91314</v>
      </c>
      <c r="K57" s="1">
        <v>248.71627100000001</v>
      </c>
      <c r="U57" s="1">
        <v>203.16476599999999</v>
      </c>
      <c r="AA57" s="1">
        <v>192.639895</v>
      </c>
    </row>
    <row r="58" spans="5:37">
      <c r="E58" s="1">
        <v>253.267044</v>
      </c>
      <c r="G58" s="1">
        <v>256.99309899999997</v>
      </c>
      <c r="I58" s="1">
        <v>248.70321300000001</v>
      </c>
      <c r="K58" s="1">
        <v>247.45209500000001</v>
      </c>
      <c r="U58" s="1">
        <v>203.558685</v>
      </c>
      <c r="AA58" s="1">
        <v>191.71975800000001</v>
      </c>
    </row>
    <row r="59" spans="5:37">
      <c r="E59" s="1">
        <v>253.252464</v>
      </c>
      <c r="G59" s="1">
        <v>257.95338099999998</v>
      </c>
      <c r="I59" s="1">
        <v>249.696158</v>
      </c>
      <c r="K59" s="1">
        <v>247.25017399999999</v>
      </c>
      <c r="U59" s="1">
        <v>202.45079699999999</v>
      </c>
      <c r="AA59" s="1">
        <v>190.54244</v>
      </c>
    </row>
    <row r="60" spans="5:37" ht="15" customHeight="1">
      <c r="E60" s="1">
        <v>255.61115799999999</v>
      </c>
      <c r="G60" s="1">
        <v>261.11741899999998</v>
      </c>
      <c r="I60" s="1">
        <v>250.30818600000001</v>
      </c>
      <c r="K60" s="1">
        <v>248.21009699999999</v>
      </c>
      <c r="U60" s="1">
        <v>202.23439400000001</v>
      </c>
      <c r="AA60" s="1">
        <v>189.14343500000001</v>
      </c>
    </row>
    <row r="61" spans="5:37" ht="15.75">
      <c r="E61" s="1">
        <v>257.38408500000003</v>
      </c>
      <c r="G61" s="1">
        <v>260.20956000000001</v>
      </c>
      <c r="I61" s="1">
        <v>251.964281</v>
      </c>
      <c r="K61" s="1">
        <v>247.59576999999999</v>
      </c>
      <c r="U61" s="1">
        <v>202.371014</v>
      </c>
      <c r="AA61" s="1">
        <v>188.67254</v>
      </c>
      <c r="AF61" s="7" t="s">
        <v>5</v>
      </c>
      <c r="AG61" s="11" t="s">
        <v>6</v>
      </c>
      <c r="AH61" s="7" t="s">
        <v>5</v>
      </c>
      <c r="AI61" s="7" t="s">
        <v>4</v>
      </c>
    </row>
    <row r="62" spans="5:37" ht="15.75">
      <c r="E62" s="1">
        <v>260.21216600000002</v>
      </c>
      <c r="G62" s="1">
        <v>256.89118200000001</v>
      </c>
      <c r="I62" s="1">
        <v>255.09037599999999</v>
      </c>
      <c r="K62" s="1">
        <v>245.988767</v>
      </c>
      <c r="U62" s="1">
        <v>201.37779900000001</v>
      </c>
      <c r="AA62" s="1">
        <v>188.10494299999999</v>
      </c>
      <c r="AF62" s="8">
        <v>22</v>
      </c>
      <c r="AG62" s="10">
        <v>31.17</v>
      </c>
      <c r="AH62" s="8">
        <v>22</v>
      </c>
      <c r="AI62" s="9">
        <v>262.74</v>
      </c>
    </row>
    <row r="63" spans="5:37" ht="15.75">
      <c r="E63" s="1">
        <v>262.21780999999999</v>
      </c>
      <c r="G63" s="1">
        <v>258.845215</v>
      </c>
      <c r="I63" s="1">
        <v>252.61146500000001</v>
      </c>
      <c r="K63" s="1">
        <v>243.51454899999999</v>
      </c>
      <c r="U63" s="1">
        <v>202.22013899999999</v>
      </c>
      <c r="AA63" s="1">
        <v>186.238294</v>
      </c>
      <c r="AF63" s="8">
        <v>23</v>
      </c>
      <c r="AG63" s="10">
        <v>13.5</v>
      </c>
      <c r="AH63" s="8">
        <v>23</v>
      </c>
      <c r="AI63" s="9">
        <v>249.68</v>
      </c>
    </row>
    <row r="64" spans="5:37" ht="15.75">
      <c r="E64" s="1">
        <v>263.38618300000002</v>
      </c>
      <c r="G64" s="1">
        <v>261.13660700000003</v>
      </c>
      <c r="I64" s="1">
        <v>253.581412</v>
      </c>
      <c r="K64" s="1">
        <v>241.63225299999999</v>
      </c>
      <c r="U64" s="1">
        <v>202.62101999999999</v>
      </c>
      <c r="AA64" s="1">
        <v>183.56857199999999</v>
      </c>
      <c r="AF64" s="8">
        <v>24</v>
      </c>
      <c r="AG64" s="10">
        <v>14.25</v>
      </c>
      <c r="AH64" s="8">
        <v>24</v>
      </c>
      <c r="AI64" s="9">
        <v>240.45</v>
      </c>
    </row>
    <row r="65" spans="5:35" ht="15.75">
      <c r="E65" s="1">
        <v>264.05340899999999</v>
      </c>
      <c r="G65" s="1">
        <v>260.59139499999998</v>
      </c>
      <c r="I65" s="1">
        <v>254.63591600000001</v>
      </c>
      <c r="K65" s="1">
        <v>240.239137</v>
      </c>
      <c r="AA65" s="1">
        <v>181.73459700000001</v>
      </c>
      <c r="AF65" s="8">
        <v>26</v>
      </c>
      <c r="AG65" s="10">
        <v>29.2</v>
      </c>
      <c r="AH65" s="8">
        <v>26</v>
      </c>
      <c r="AI65" s="9">
        <v>237.18</v>
      </c>
    </row>
    <row r="66" spans="5:35" ht="15.75">
      <c r="E66" s="1">
        <v>264.70697100000001</v>
      </c>
      <c r="G66" s="1">
        <v>261.05931299999997</v>
      </c>
      <c r="K66" s="1">
        <v>239.13091900000001</v>
      </c>
      <c r="T66" s="1" t="s">
        <v>0</v>
      </c>
      <c r="U66" s="2">
        <f>AVERAGE(U4:U64)</f>
        <v>205.06428204918032</v>
      </c>
      <c r="AA66" s="1">
        <v>180.78803300000001</v>
      </c>
      <c r="AF66" s="8">
        <v>27</v>
      </c>
      <c r="AG66" s="10">
        <v>1.6</v>
      </c>
      <c r="AH66" s="8">
        <v>27</v>
      </c>
      <c r="AI66" s="9">
        <v>236.37</v>
      </c>
    </row>
    <row r="67" spans="5:35" ht="15.75">
      <c r="E67" s="1">
        <v>255.82285100000001</v>
      </c>
      <c r="G67" s="1">
        <v>261.251217</v>
      </c>
      <c r="H67" s="1" t="s">
        <v>0</v>
      </c>
      <c r="I67" s="2">
        <f>AVERAGE(I4:I65)</f>
        <v>240.44641285483874</v>
      </c>
      <c r="K67" s="1">
        <v>238.495935</v>
      </c>
      <c r="T67" s="1" t="s">
        <v>2</v>
      </c>
      <c r="U67" s="1">
        <f>MAX(U4:U64)</f>
        <v>217.25878599999999</v>
      </c>
      <c r="AA67" s="1">
        <v>179.33180999999999</v>
      </c>
      <c r="AF67" s="8">
        <v>29</v>
      </c>
      <c r="AG67" s="10">
        <v>14.06</v>
      </c>
      <c r="AH67" s="8">
        <v>29</v>
      </c>
      <c r="AI67" s="9">
        <v>227.06</v>
      </c>
    </row>
    <row r="68" spans="5:35" ht="15.75">
      <c r="E68" s="1">
        <v>255.359376</v>
      </c>
      <c r="G68" s="1">
        <v>262.167711</v>
      </c>
      <c r="H68" s="1" t="s">
        <v>2</v>
      </c>
      <c r="I68" s="1">
        <f>MAX(I4:I65)</f>
        <v>260.429866</v>
      </c>
      <c r="K68" s="1">
        <v>236.91477</v>
      </c>
      <c r="T68" s="1" t="s">
        <v>3</v>
      </c>
      <c r="U68" s="1">
        <f>STDEV(U4:U64)</f>
        <v>3.6109067505687586</v>
      </c>
      <c r="AA68" s="1">
        <v>177.70676900000001</v>
      </c>
      <c r="AF68" s="8">
        <v>31</v>
      </c>
      <c r="AG68" s="10">
        <v>15.5</v>
      </c>
      <c r="AH68" s="8">
        <v>31</v>
      </c>
      <c r="AI68" s="9">
        <v>225.35</v>
      </c>
    </row>
    <row r="69" spans="5:35" ht="15.75">
      <c r="E69" s="1">
        <v>255.86386899999999</v>
      </c>
      <c r="G69" s="1">
        <v>263.029403</v>
      </c>
      <c r="H69" s="1" t="s">
        <v>3</v>
      </c>
      <c r="I69" s="1">
        <f>STDEV(I4:I65)</f>
        <v>14.251129381227566</v>
      </c>
      <c r="K69" s="1">
        <v>236.99873400000001</v>
      </c>
      <c r="T69" s="1" t="s">
        <v>1</v>
      </c>
      <c r="U69" s="1">
        <f>MIN(U4:U65)</f>
        <v>201.37779900000001</v>
      </c>
      <c r="AA69" s="1">
        <v>175.89861200000001</v>
      </c>
      <c r="AF69" s="8">
        <v>35</v>
      </c>
      <c r="AG69" s="10">
        <v>2.8</v>
      </c>
      <c r="AH69" s="8">
        <v>35</v>
      </c>
      <c r="AI69" s="9">
        <v>225.2</v>
      </c>
    </row>
    <row r="70" spans="5:35" ht="15.75">
      <c r="E70" s="1">
        <v>255.84869</v>
      </c>
      <c r="G70" s="1">
        <v>265.08041100000003</v>
      </c>
      <c r="H70" s="1" t="s">
        <v>1</v>
      </c>
      <c r="I70" s="1">
        <f>MIN(I4:I65)</f>
        <v>221.24388400000001</v>
      </c>
      <c r="K70" s="1">
        <v>238.14755199999999</v>
      </c>
      <c r="AA70" s="1">
        <v>173.721744</v>
      </c>
      <c r="AF70" s="8">
        <v>36</v>
      </c>
      <c r="AG70" s="10">
        <v>3.6</v>
      </c>
      <c r="AH70" s="8">
        <v>36</v>
      </c>
      <c r="AI70" s="9">
        <v>205.06</v>
      </c>
    </row>
    <row r="71" spans="5:35" ht="15.75">
      <c r="E71" s="1">
        <v>255.39684</v>
      </c>
      <c r="G71" s="1">
        <v>265.478275</v>
      </c>
      <c r="K71" s="1">
        <v>238.20633799999999</v>
      </c>
      <c r="AA71" s="1">
        <v>172.187444</v>
      </c>
      <c r="AF71" s="8">
        <v>37</v>
      </c>
      <c r="AG71" s="10">
        <v>10.5</v>
      </c>
      <c r="AH71" s="8">
        <v>37</v>
      </c>
      <c r="AI71" s="9">
        <v>201.01</v>
      </c>
    </row>
    <row r="72" spans="5:35" ht="15.75">
      <c r="E72" s="1">
        <v>256.36133699999999</v>
      </c>
      <c r="G72" s="1">
        <v>264.35003799999998</v>
      </c>
      <c r="K72" s="1">
        <v>237.90544299999999</v>
      </c>
      <c r="AF72" s="8">
        <v>38</v>
      </c>
      <c r="AG72" s="10">
        <v>13.3</v>
      </c>
      <c r="AH72" s="8">
        <v>38</v>
      </c>
      <c r="AI72" s="9">
        <v>200.86</v>
      </c>
    </row>
    <row r="73" spans="5:35" ht="15.75">
      <c r="E73" s="1">
        <v>257.48805399999998</v>
      </c>
      <c r="G73" s="1">
        <v>266.230254</v>
      </c>
      <c r="K73" s="1">
        <v>238.40078299999999</v>
      </c>
      <c r="Z73" s="1" t="s">
        <v>0</v>
      </c>
      <c r="AA73" s="6">
        <f>AVERAGE(AA4:AA71)</f>
        <v>200.27205526470587</v>
      </c>
      <c r="AF73" s="8">
        <v>39</v>
      </c>
      <c r="AG73" s="10">
        <v>10.3</v>
      </c>
      <c r="AH73" s="8">
        <v>39</v>
      </c>
      <c r="AI73" s="9">
        <v>200.27</v>
      </c>
    </row>
    <row r="74" spans="5:35" ht="15.75">
      <c r="E74" s="1">
        <v>259.08864</v>
      </c>
      <c r="G74" s="1">
        <v>265.51087899999999</v>
      </c>
      <c r="K74" s="1">
        <v>239.43043399999999</v>
      </c>
      <c r="Z74" s="1" t="s">
        <v>2</v>
      </c>
      <c r="AA74" s="1">
        <f>MAX(AA4:AA71)</f>
        <v>211.75009</v>
      </c>
      <c r="AF74" s="8">
        <v>42</v>
      </c>
      <c r="AG74" s="10">
        <v>9.41</v>
      </c>
      <c r="AH74" s="8">
        <v>42</v>
      </c>
      <c r="AI74" s="9">
        <v>199.22</v>
      </c>
    </row>
    <row r="75" spans="5:35" ht="15.75">
      <c r="E75" s="1">
        <v>260.40959900000001</v>
      </c>
      <c r="G75" s="1">
        <v>265.23572100000001</v>
      </c>
      <c r="K75" s="1">
        <v>239.616747</v>
      </c>
      <c r="Z75" s="1" t="s">
        <v>3</v>
      </c>
      <c r="AA75" s="1">
        <f>STDEV(AA4:AA71)</f>
        <v>10.306983066302834</v>
      </c>
      <c r="AF75" s="8">
        <v>44</v>
      </c>
      <c r="AG75" s="10">
        <v>13.95</v>
      </c>
      <c r="AH75" s="8">
        <v>44</v>
      </c>
      <c r="AI75" s="9">
        <v>196.54</v>
      </c>
    </row>
    <row r="76" spans="5:35" ht="15.75">
      <c r="E76" s="1">
        <v>263.05350600000003</v>
      </c>
      <c r="G76" s="1">
        <v>268.78731499999998</v>
      </c>
      <c r="K76" s="1">
        <v>240.595237</v>
      </c>
      <c r="Z76" s="1" t="s">
        <v>1</v>
      </c>
      <c r="AA76" s="1">
        <f>MIN(AA4:AA71)</f>
        <v>172.187444</v>
      </c>
      <c r="AF76" s="8">
        <v>45</v>
      </c>
      <c r="AG76" s="10">
        <v>8.59</v>
      </c>
      <c r="AH76" s="8">
        <v>45</v>
      </c>
      <c r="AI76" s="9">
        <v>180.96</v>
      </c>
    </row>
    <row r="77" spans="5:35" ht="15.75">
      <c r="E77" s="1">
        <v>264.76034499999997</v>
      </c>
      <c r="G77" s="1">
        <v>236.55499499999999</v>
      </c>
      <c r="K77" s="1">
        <v>240.18462299999999</v>
      </c>
      <c r="AF77" s="8">
        <v>46</v>
      </c>
      <c r="AG77" s="10">
        <v>2.57</v>
      </c>
      <c r="AH77" s="8">
        <v>46</v>
      </c>
      <c r="AI77" s="9">
        <v>177.91</v>
      </c>
    </row>
    <row r="78" spans="5:35" ht="15.75">
      <c r="E78" s="1">
        <v>266.42366700000002</v>
      </c>
      <c r="G78" s="1">
        <v>241.50297800000001</v>
      </c>
      <c r="K78" s="1">
        <v>240.848251</v>
      </c>
      <c r="AF78" s="8">
        <v>48</v>
      </c>
      <c r="AG78" s="10">
        <v>8.7799999999999994</v>
      </c>
      <c r="AH78" s="8">
        <v>48</v>
      </c>
      <c r="AI78" s="9">
        <v>170.83</v>
      </c>
    </row>
    <row r="79" spans="5:35" ht="15.75">
      <c r="E79" s="1">
        <v>267.53610600000002</v>
      </c>
      <c r="G79" s="1">
        <v>243.113609</v>
      </c>
      <c r="K79" s="1">
        <v>242.23035400000001</v>
      </c>
      <c r="AF79" s="8">
        <v>50</v>
      </c>
      <c r="AG79" s="10">
        <v>1.96</v>
      </c>
      <c r="AH79" s="8">
        <v>50</v>
      </c>
      <c r="AI79" s="9">
        <v>169.29</v>
      </c>
    </row>
    <row r="80" spans="5:35">
      <c r="E80" s="1">
        <v>271.52847800000001</v>
      </c>
      <c r="G80" s="1">
        <v>246.35855599999999</v>
      </c>
      <c r="K80" s="1">
        <v>239.41917799999999</v>
      </c>
    </row>
    <row r="81" spans="5:11">
      <c r="E81" s="1">
        <v>275.29834</v>
      </c>
      <c r="G81" s="1">
        <v>246.82427999999999</v>
      </c>
      <c r="K81" s="1">
        <v>241.59116</v>
      </c>
    </row>
    <row r="82" spans="5:11">
      <c r="E82" s="1">
        <v>278.35183499999999</v>
      </c>
      <c r="G82" s="1">
        <v>242.24842799999999</v>
      </c>
      <c r="K82" s="1">
        <v>241.64614800000001</v>
      </c>
    </row>
    <row r="83" spans="5:11">
      <c r="E83" s="1">
        <v>281.54703999999998</v>
      </c>
      <c r="G83" s="1">
        <v>237.44691800000001</v>
      </c>
      <c r="K83" s="1">
        <v>242.29083499999999</v>
      </c>
    </row>
    <row r="84" spans="5:11">
      <c r="E84" s="1">
        <v>284.629661</v>
      </c>
      <c r="G84" s="1">
        <v>239.28384399999999</v>
      </c>
      <c r="K84" s="1">
        <v>241.43725699999999</v>
      </c>
    </row>
    <row r="85" spans="5:11">
      <c r="E85" s="1">
        <v>289.80935299999999</v>
      </c>
      <c r="G85" s="1">
        <v>235.34489400000001</v>
      </c>
      <c r="K85" s="1">
        <v>239.94274200000001</v>
      </c>
    </row>
    <row r="86" spans="5:11">
      <c r="E86" s="1">
        <v>294.08730500000001</v>
      </c>
      <c r="G86" s="1">
        <v>231.96207100000001</v>
      </c>
      <c r="K86" s="1">
        <v>239.94290699999999</v>
      </c>
    </row>
    <row r="87" spans="5:11">
      <c r="E87" s="1">
        <v>298.08959099999998</v>
      </c>
      <c r="G87" s="1">
        <v>232.31141500000001</v>
      </c>
      <c r="K87" s="1">
        <v>236.77086600000001</v>
      </c>
    </row>
    <row r="88" spans="5:11">
      <c r="E88" s="1">
        <v>245.804384</v>
      </c>
      <c r="G88" s="1">
        <v>230.61745400000001</v>
      </c>
      <c r="K88" s="1">
        <v>236.86736400000001</v>
      </c>
    </row>
    <row r="89" spans="5:11">
      <c r="E89" s="1">
        <v>247.412812</v>
      </c>
      <c r="G89" s="1">
        <v>229.37987699999999</v>
      </c>
      <c r="K89" s="1">
        <v>234.865576</v>
      </c>
    </row>
    <row r="90" spans="5:11">
      <c r="E90" s="1">
        <v>248.412316</v>
      </c>
      <c r="G90" s="1">
        <v>230.62661199999999</v>
      </c>
      <c r="K90" s="1">
        <v>232.56696299999999</v>
      </c>
    </row>
    <row r="91" spans="5:11">
      <c r="E91" s="1">
        <v>249.00413599999999</v>
      </c>
      <c r="G91" s="1">
        <v>230.72223299999999</v>
      </c>
      <c r="K91" s="1">
        <v>211.291428</v>
      </c>
    </row>
    <row r="92" spans="5:11">
      <c r="E92" s="1">
        <v>248.92170100000001</v>
      </c>
      <c r="G92" s="1">
        <v>229.49560099999999</v>
      </c>
      <c r="K92" s="1">
        <v>210.78994299999999</v>
      </c>
    </row>
    <row r="93" spans="5:11">
      <c r="E93" s="1">
        <v>249.46415200000001</v>
      </c>
      <c r="G93" s="1">
        <v>225.72644299999999</v>
      </c>
      <c r="K93" s="1">
        <v>211.82891900000001</v>
      </c>
    </row>
    <row r="94" spans="5:11">
      <c r="E94" s="1">
        <v>248.542</v>
      </c>
      <c r="G94" s="1">
        <v>227.96394100000001</v>
      </c>
      <c r="K94" s="1">
        <v>209.186173</v>
      </c>
    </row>
    <row r="95" spans="5:11">
      <c r="E95" s="1">
        <v>252.33999600000001</v>
      </c>
      <c r="G95" s="1">
        <v>226.545252</v>
      </c>
      <c r="K95" s="1">
        <v>209.015998</v>
      </c>
    </row>
    <row r="96" spans="5:11">
      <c r="E96" s="1">
        <v>251.503818</v>
      </c>
      <c r="G96" s="1">
        <v>227.44765599999999</v>
      </c>
      <c r="K96" s="1">
        <v>205.681726</v>
      </c>
    </row>
    <row r="97" spans="5:11">
      <c r="E97" s="1">
        <v>252.955647</v>
      </c>
      <c r="G97" s="1">
        <v>229.371691</v>
      </c>
      <c r="K97" s="1">
        <v>203.88938200000001</v>
      </c>
    </row>
    <row r="98" spans="5:11">
      <c r="E98" s="1">
        <v>252.58400700000001</v>
      </c>
      <c r="G98" s="1">
        <v>226.68750700000001</v>
      </c>
      <c r="K98" s="1">
        <v>204.183369</v>
      </c>
    </row>
    <row r="99" spans="5:11">
      <c r="E99" s="1">
        <v>250.79606100000001</v>
      </c>
      <c r="G99" s="1">
        <v>226.084203</v>
      </c>
      <c r="K99" s="1">
        <v>205.55215699999999</v>
      </c>
    </row>
    <row r="100" spans="5:11">
      <c r="E100" s="1">
        <v>250.97706600000001</v>
      </c>
      <c r="G100" s="1">
        <v>227.20234199999999</v>
      </c>
      <c r="K100" s="1">
        <v>206.56773100000001</v>
      </c>
    </row>
    <row r="101" spans="5:11">
      <c r="E101" s="1">
        <v>251.79582199999999</v>
      </c>
      <c r="G101" s="1">
        <v>227.04207500000001</v>
      </c>
      <c r="K101" s="1">
        <v>204.45559499999999</v>
      </c>
    </row>
    <row r="102" spans="5:11">
      <c r="E102" s="1">
        <v>251.95486</v>
      </c>
      <c r="G102" s="1">
        <v>225.30133000000001</v>
      </c>
      <c r="K102" s="1">
        <v>203.90960699999999</v>
      </c>
    </row>
    <row r="103" spans="5:11">
      <c r="E103" s="1">
        <v>252.834327</v>
      </c>
      <c r="G103" s="1">
        <v>223.45770899999999</v>
      </c>
      <c r="K103" s="1">
        <v>204.87880100000001</v>
      </c>
    </row>
    <row r="104" spans="5:11">
      <c r="E104" s="1">
        <v>252.171898</v>
      </c>
      <c r="G104" s="1">
        <v>219.33932899999999</v>
      </c>
      <c r="K104" s="1">
        <v>203.855403</v>
      </c>
    </row>
    <row r="105" spans="5:11">
      <c r="E105" s="1">
        <v>249.792023</v>
      </c>
      <c r="G105" s="1">
        <v>221.95283000000001</v>
      </c>
      <c r="K105" s="1">
        <v>205.85098099999999</v>
      </c>
    </row>
    <row r="106" spans="5:11">
      <c r="E106" s="1">
        <v>252.349716</v>
      </c>
      <c r="G106" s="1">
        <v>220.09998200000001</v>
      </c>
      <c r="K106" s="1">
        <v>204.35952800000001</v>
      </c>
    </row>
    <row r="107" spans="5:11">
      <c r="E107" s="1">
        <v>252.994069</v>
      </c>
      <c r="K107" s="1">
        <v>202.485365</v>
      </c>
    </row>
    <row r="108" spans="5:11">
      <c r="E108" s="1">
        <v>252.608473</v>
      </c>
      <c r="F108" s="1" t="s">
        <v>0</v>
      </c>
      <c r="G108" s="2">
        <f>AVERAGE(G4:G106)</f>
        <v>249.67840925242717</v>
      </c>
      <c r="K108" s="1">
        <v>200.689682</v>
      </c>
    </row>
    <row r="109" spans="5:11">
      <c r="E109" s="1">
        <v>251.432287</v>
      </c>
      <c r="F109" s="1" t="s">
        <v>2</v>
      </c>
      <c r="G109" s="1">
        <f>MAX(G4:G106)</f>
        <v>268.78731499999998</v>
      </c>
    </row>
    <row r="110" spans="5:11">
      <c r="E110" s="1">
        <v>250.49888899999999</v>
      </c>
      <c r="F110" s="1" t="s">
        <v>3</v>
      </c>
      <c r="G110" s="1">
        <f>STDEV(G4:G106)</f>
        <v>13.510918455036363</v>
      </c>
      <c r="J110" s="1" t="s">
        <v>0</v>
      </c>
      <c r="K110" s="2">
        <f>AVERAGE(K4:K108)</f>
        <v>237.17679510476191</v>
      </c>
    </row>
    <row r="111" spans="5:11">
      <c r="E111" s="1">
        <v>252.97515799999999</v>
      </c>
      <c r="F111" s="1" t="s">
        <v>1</v>
      </c>
      <c r="G111" s="1">
        <f>MIN(G4:G106)</f>
        <v>219.33932899999999</v>
      </c>
      <c r="J111" s="1" t="s">
        <v>2</v>
      </c>
      <c r="K111" s="1">
        <f>MAX(K4:K108)</f>
        <v>293.00890600000002</v>
      </c>
    </row>
    <row r="112" spans="5:11">
      <c r="E112" s="1">
        <v>253.77274700000001</v>
      </c>
      <c r="J112" s="1" t="s">
        <v>3</v>
      </c>
      <c r="K112" s="1">
        <f>STDEV(K4:K108)</f>
        <v>29.205367321691167</v>
      </c>
    </row>
    <row r="113" spans="5:11">
      <c r="E113" s="1">
        <v>253.03102100000001</v>
      </c>
      <c r="J113" s="1" t="s">
        <v>1</v>
      </c>
      <c r="K113" s="1">
        <f>MIN(K4:K108)</f>
        <v>200.689682</v>
      </c>
    </row>
    <row r="114" spans="5:11">
      <c r="E114" s="1">
        <v>253.23878099999999</v>
      </c>
    </row>
    <row r="115" spans="5:11">
      <c r="E115" s="1">
        <v>252.92799600000001</v>
      </c>
    </row>
    <row r="116" spans="5:11">
      <c r="E116" s="1">
        <v>255.62831299999999</v>
      </c>
    </row>
    <row r="117" spans="5:11">
      <c r="E117" s="1">
        <v>255.40964700000001</v>
      </c>
    </row>
    <row r="118" spans="5:11">
      <c r="E118" s="1">
        <v>254.03699700000001</v>
      </c>
    </row>
    <row r="119" spans="5:11">
      <c r="E119" s="1">
        <v>255.146793</v>
      </c>
    </row>
    <row r="120" spans="5:11">
      <c r="E120" s="1">
        <v>256.941981</v>
      </c>
    </row>
    <row r="121" spans="5:11">
      <c r="E121" s="1">
        <v>255.89692500000001</v>
      </c>
    </row>
    <row r="122" spans="5:11">
      <c r="E122" s="1">
        <v>254.981731</v>
      </c>
    </row>
    <row r="123" spans="5:11">
      <c r="E123" s="1">
        <v>254.652469</v>
      </c>
    </row>
    <row r="124" spans="5:11">
      <c r="E124" s="1">
        <v>255.64149499999999</v>
      </c>
    </row>
    <row r="125" spans="5:11">
      <c r="E125" s="1">
        <v>257.63555700000001</v>
      </c>
    </row>
    <row r="126" spans="5:11">
      <c r="E126" s="1">
        <v>256.70151099999998</v>
      </c>
    </row>
    <row r="127" spans="5:11">
      <c r="E127" s="1">
        <v>255.92526100000001</v>
      </c>
    </row>
    <row r="128" spans="5:11">
      <c r="E128" s="1">
        <v>258.86832800000002</v>
      </c>
    </row>
    <row r="129" spans="5:5">
      <c r="E129" s="1">
        <v>258.58601800000002</v>
      </c>
    </row>
    <row r="130" spans="5:5">
      <c r="E130" s="1">
        <v>258.01195799999999</v>
      </c>
    </row>
    <row r="131" spans="5:5">
      <c r="E131" s="1">
        <v>258.91378099999997</v>
      </c>
    </row>
    <row r="132" spans="5:5">
      <c r="E132" s="1">
        <v>261.317609</v>
      </c>
    </row>
    <row r="133" spans="5:5">
      <c r="E133" s="1">
        <v>261.11801800000001</v>
      </c>
    </row>
    <row r="134" spans="5:5">
      <c r="E134" s="1">
        <v>268.65508799999998</v>
      </c>
    </row>
    <row r="135" spans="5:5">
      <c r="E135" s="1">
        <v>262.85520200000002</v>
      </c>
    </row>
    <row r="136" spans="5:5">
      <c r="E136" s="1">
        <v>262.94799399999999</v>
      </c>
    </row>
    <row r="137" spans="5:5">
      <c r="E137" s="1">
        <v>266.44004899999999</v>
      </c>
    </row>
    <row r="138" spans="5:5">
      <c r="E138" s="1">
        <v>267.14093000000003</v>
      </c>
    </row>
    <row r="139" spans="5:5">
      <c r="E139" s="1">
        <v>265.32026400000001</v>
      </c>
    </row>
    <row r="140" spans="5:5">
      <c r="E140" s="1">
        <v>266.10995400000002</v>
      </c>
    </row>
    <row r="141" spans="5:5">
      <c r="E141" s="1">
        <v>265.899923</v>
      </c>
    </row>
    <row r="142" spans="5:5">
      <c r="E142" s="1">
        <v>267.193153</v>
      </c>
    </row>
    <row r="143" spans="5:5">
      <c r="E143" s="1">
        <v>266.95407999999998</v>
      </c>
    </row>
    <row r="144" spans="5:5">
      <c r="E144" s="1">
        <v>265.668566</v>
      </c>
    </row>
    <row r="145" spans="5:5">
      <c r="E145" s="1">
        <v>267.95207299999998</v>
      </c>
    </row>
    <row r="146" spans="5:5">
      <c r="E146" s="1">
        <v>270.71004599999998</v>
      </c>
    </row>
    <row r="147" spans="5:5">
      <c r="E147" s="1">
        <v>266.73185599999999</v>
      </c>
    </row>
    <row r="148" spans="5:5">
      <c r="E148" s="1">
        <v>274.27594599999998</v>
      </c>
    </row>
    <row r="149" spans="5:5">
      <c r="E149" s="1">
        <v>275.05000799999999</v>
      </c>
    </row>
    <row r="150" spans="5:5">
      <c r="E150" s="1">
        <v>273.75214599999998</v>
      </c>
    </row>
    <row r="151" spans="5:5">
      <c r="E151" s="1">
        <v>272.97423500000002</v>
      </c>
    </row>
    <row r="152" spans="5:5">
      <c r="E152" s="1">
        <v>274.485838</v>
      </c>
    </row>
    <row r="153" spans="5:5">
      <c r="E153" s="1">
        <v>273.77147200000002</v>
      </c>
    </row>
    <row r="154" spans="5:5">
      <c r="E154" s="1">
        <v>273.23978699999998</v>
      </c>
    </row>
    <row r="155" spans="5:5">
      <c r="E155" s="1">
        <v>271.14590700000002</v>
      </c>
    </row>
    <row r="156" spans="5:5">
      <c r="E156" s="1">
        <v>270.10888199999999</v>
      </c>
    </row>
    <row r="157" spans="5:5">
      <c r="E157" s="1">
        <v>267.561241</v>
      </c>
    </row>
    <row r="158" spans="5:5">
      <c r="E158" s="1">
        <v>266.87176799999997</v>
      </c>
    </row>
    <row r="159" spans="5:5">
      <c r="E159" s="1">
        <v>265.727126</v>
      </c>
    </row>
    <row r="160" spans="5:5">
      <c r="E160" s="1">
        <v>265.61438800000002</v>
      </c>
    </row>
    <row r="161" spans="5:5">
      <c r="E161" s="1">
        <v>266.09148099999999</v>
      </c>
    </row>
    <row r="162" spans="5:5">
      <c r="E162" s="1">
        <v>267.02737000000002</v>
      </c>
    </row>
    <row r="163" spans="5:5">
      <c r="E163" s="1">
        <v>265.80383</v>
      </c>
    </row>
    <row r="164" spans="5:5">
      <c r="E164" s="1">
        <v>263.41522900000001</v>
      </c>
    </row>
    <row r="165" spans="5:5">
      <c r="E165" s="1">
        <v>264.21609899999999</v>
      </c>
    </row>
    <row r="166" spans="5:5">
      <c r="E166" s="1">
        <v>263.46320100000003</v>
      </c>
    </row>
    <row r="167" spans="5:5">
      <c r="E167" s="1">
        <v>263.31932799999998</v>
      </c>
    </row>
    <row r="168" spans="5:5">
      <c r="E168" s="1">
        <v>255.21213299999999</v>
      </c>
    </row>
    <row r="169" spans="5:5">
      <c r="E169" s="1">
        <v>257.91920299999998</v>
      </c>
    </row>
    <row r="170" spans="5:5">
      <c r="E170" s="1">
        <v>259.300116</v>
      </c>
    </row>
    <row r="171" spans="5:5">
      <c r="E171" s="1">
        <v>259.87293199999999</v>
      </c>
    </row>
    <row r="172" spans="5:5">
      <c r="E172" s="1">
        <v>259.398259</v>
      </c>
    </row>
    <row r="173" spans="5:5">
      <c r="E173" s="1">
        <v>260.44078100000002</v>
      </c>
    </row>
    <row r="174" spans="5:5">
      <c r="E174" s="1">
        <v>261.69962600000002</v>
      </c>
    </row>
    <row r="175" spans="5:5">
      <c r="E175" s="1">
        <v>262.24273599999998</v>
      </c>
    </row>
    <row r="176" spans="5:5">
      <c r="E176" s="1">
        <v>260.098073</v>
      </c>
    </row>
    <row r="177" spans="5:5">
      <c r="E177" s="1">
        <v>261.83551599999998</v>
      </c>
    </row>
    <row r="178" spans="5:5">
      <c r="E178" s="1">
        <v>262.232754</v>
      </c>
    </row>
    <row r="179" spans="5:5">
      <c r="E179" s="1">
        <v>261.79577699999999</v>
      </c>
    </row>
    <row r="180" spans="5:5">
      <c r="E180" s="1">
        <v>261.155056</v>
      </c>
    </row>
    <row r="181" spans="5:5">
      <c r="E181" s="1">
        <v>259.648303</v>
      </c>
    </row>
    <row r="182" spans="5:5">
      <c r="E182" s="1">
        <v>259.68782900000002</v>
      </c>
    </row>
    <row r="183" spans="5:5">
      <c r="E183" s="1">
        <v>259.80147799999997</v>
      </c>
    </row>
    <row r="184" spans="5:5">
      <c r="E184" s="1">
        <v>256.84368899999998</v>
      </c>
    </row>
    <row r="185" spans="5:5">
      <c r="E185" s="1">
        <v>226.660754</v>
      </c>
    </row>
    <row r="186" spans="5:5">
      <c r="E186" s="1">
        <v>226.68695700000001</v>
      </c>
    </row>
    <row r="187" spans="5:5">
      <c r="E187" s="1">
        <v>227.76498799999999</v>
      </c>
    </row>
    <row r="188" spans="5:5">
      <c r="E188" s="1">
        <v>227.423022</v>
      </c>
    </row>
    <row r="189" spans="5:5">
      <c r="E189" s="1">
        <v>226.00964099999999</v>
      </c>
    </row>
    <row r="190" spans="5:5">
      <c r="E190" s="1">
        <v>225.183932</v>
      </c>
    </row>
    <row r="191" spans="5:5">
      <c r="E191" s="1">
        <v>225.150417</v>
      </c>
    </row>
    <row r="192" spans="5:5">
      <c r="E192" s="1">
        <v>224.977869</v>
      </c>
    </row>
    <row r="193" spans="5:5">
      <c r="E193" s="1">
        <v>224.79014599999999</v>
      </c>
    </row>
    <row r="194" spans="5:5">
      <c r="E194" s="1">
        <v>223.80652699999999</v>
      </c>
    </row>
    <row r="195" spans="5:5">
      <c r="E195" s="1">
        <v>224.148731</v>
      </c>
    </row>
    <row r="196" spans="5:5">
      <c r="E196" s="1">
        <v>224.85265799999999</v>
      </c>
    </row>
    <row r="197" spans="5:5">
      <c r="E197" s="1">
        <v>224.242639</v>
      </c>
    </row>
    <row r="198" spans="5:5">
      <c r="E198" s="1">
        <v>224.02306899999999</v>
      </c>
    </row>
    <row r="199" spans="5:5">
      <c r="E199" s="1">
        <v>225.490545</v>
      </c>
    </row>
    <row r="200" spans="5:5">
      <c r="E200" s="1">
        <v>224.05924999999999</v>
      </c>
    </row>
    <row r="201" spans="5:5">
      <c r="E201" s="1">
        <v>225.52540099999999</v>
      </c>
    </row>
    <row r="202" spans="5:5">
      <c r="E202" s="1">
        <v>224.638587</v>
      </c>
    </row>
    <row r="203" spans="5:5">
      <c r="E203" s="1">
        <v>224.56500500000001</v>
      </c>
    </row>
    <row r="204" spans="5:5">
      <c r="E204" s="1">
        <v>225.312535</v>
      </c>
    </row>
    <row r="205" spans="5:5">
      <c r="E205" s="1">
        <v>225.85979</v>
      </c>
    </row>
    <row r="206" spans="5:5">
      <c r="E206" s="1">
        <v>225.008554</v>
      </c>
    </row>
    <row r="207" spans="5:5">
      <c r="E207" s="1">
        <v>226.269981</v>
      </c>
    </row>
    <row r="208" spans="5:5">
      <c r="E208" s="1">
        <v>226.51917299999999</v>
      </c>
    </row>
    <row r="209" spans="5:5">
      <c r="E209" s="1">
        <v>225.66721699999999</v>
      </c>
    </row>
    <row r="210" spans="5:5">
      <c r="E210" s="1">
        <v>224.56388100000001</v>
      </c>
    </row>
    <row r="211" spans="5:5">
      <c r="E211" s="1">
        <v>225.05242000000001</v>
      </c>
    </row>
    <row r="212" spans="5:5">
      <c r="E212" s="1">
        <v>225.07277500000001</v>
      </c>
    </row>
    <row r="213" spans="5:5">
      <c r="E213" s="1">
        <v>223.19471100000001</v>
      </c>
    </row>
    <row r="214" spans="5:5">
      <c r="E214" s="1">
        <v>223.457762</v>
      </c>
    </row>
    <row r="215" spans="5:5">
      <c r="E215" s="1">
        <v>224.51158699999999</v>
      </c>
    </row>
    <row r="216" spans="5:5">
      <c r="E216" s="1">
        <v>224.747705</v>
      </c>
    </row>
    <row r="217" spans="5:5">
      <c r="E217" s="1">
        <v>224.24506400000001</v>
      </c>
    </row>
    <row r="218" spans="5:5">
      <c r="E218" s="1">
        <v>223.486885</v>
      </c>
    </row>
    <row r="219" spans="5:5">
      <c r="E219" s="1">
        <v>222.551669</v>
      </c>
    </row>
    <row r="220" spans="5:5">
      <c r="E220" s="1">
        <v>223.854119</v>
      </c>
    </row>
    <row r="221" spans="5:5">
      <c r="E221" s="1">
        <v>223.69010499999999</v>
      </c>
    </row>
    <row r="222" spans="5:5">
      <c r="E222" s="1">
        <v>222.925014</v>
      </c>
    </row>
    <row r="223" spans="5:5">
      <c r="E223" s="1">
        <v>222.08686900000001</v>
      </c>
    </row>
    <row r="224" spans="5:5">
      <c r="E224" s="1">
        <v>222.58377300000001</v>
      </c>
    </row>
    <row r="225" spans="5:5">
      <c r="E225" s="1">
        <v>221.16904400000001</v>
      </c>
    </row>
    <row r="226" spans="5:5">
      <c r="E226" s="1">
        <v>220.56038599999999</v>
      </c>
    </row>
    <row r="227" spans="5:5">
      <c r="E227" s="1">
        <v>219.83158700000001</v>
      </c>
    </row>
    <row r="228" spans="5:5">
      <c r="E228" s="1">
        <v>221.13034300000001</v>
      </c>
    </row>
    <row r="229" spans="5:5">
      <c r="E229" s="1">
        <v>221.51639599999999</v>
      </c>
    </row>
    <row r="230" spans="5:5">
      <c r="E230" s="1">
        <v>234.19238899999999</v>
      </c>
    </row>
    <row r="231" spans="5:5">
      <c r="E231" s="1">
        <v>238.24901700000001</v>
      </c>
    </row>
    <row r="232" spans="5:5">
      <c r="E232" s="1">
        <v>241.470214</v>
      </c>
    </row>
    <row r="233" spans="5:5">
      <c r="E233" s="1">
        <v>243.564525</v>
      </c>
    </row>
    <row r="234" spans="5:5">
      <c r="E234" s="1">
        <v>244.06468100000001</v>
      </c>
    </row>
    <row r="235" spans="5:5">
      <c r="E235" s="1">
        <v>242.38417000000001</v>
      </c>
    </row>
    <row r="236" spans="5:5">
      <c r="E236" s="1">
        <v>241.58983699999999</v>
      </c>
    </row>
    <row r="237" spans="5:5">
      <c r="E237" s="1">
        <v>242.76058800000001</v>
      </c>
    </row>
    <row r="238" spans="5:5">
      <c r="E238" s="1">
        <v>242.576392</v>
      </c>
    </row>
    <row r="239" spans="5:5">
      <c r="E239" s="1">
        <v>241.23607799999999</v>
      </c>
    </row>
    <row r="240" spans="5:5">
      <c r="E240" s="1">
        <v>240.612864</v>
      </c>
    </row>
    <row r="241" spans="5:5">
      <c r="E241" s="1">
        <v>240.140231</v>
      </c>
    </row>
    <row r="242" spans="5:5">
      <c r="E242" s="1">
        <v>236.255548</v>
      </c>
    </row>
    <row r="243" spans="5:5">
      <c r="E243" s="1">
        <v>232.59690599999999</v>
      </c>
    </row>
    <row r="244" spans="5:5">
      <c r="E244" s="1">
        <v>240.86077700000001</v>
      </c>
    </row>
    <row r="245" spans="5:5">
      <c r="E245" s="1">
        <v>243.94905199999999</v>
      </c>
    </row>
    <row r="246" spans="5:5">
      <c r="E246" s="1">
        <v>245.91394099999999</v>
      </c>
    </row>
    <row r="247" spans="5:5">
      <c r="E247" s="1">
        <v>244.83538200000001</v>
      </c>
    </row>
    <row r="248" spans="5:5">
      <c r="E248" s="1">
        <v>242.910651</v>
      </c>
    </row>
    <row r="249" spans="5:5">
      <c r="E249" s="1">
        <v>244.72499999999999</v>
      </c>
    </row>
    <row r="250" spans="5:5">
      <c r="E250" s="1">
        <v>242.35600099999999</v>
      </c>
    </row>
    <row r="251" spans="5:5">
      <c r="E251" s="1">
        <v>242.746679</v>
      </c>
    </row>
    <row r="252" spans="5:5">
      <c r="E252" s="1">
        <v>244.07010399999999</v>
      </c>
    </row>
    <row r="253" spans="5:5">
      <c r="E253" s="1">
        <v>244.368742</v>
      </c>
    </row>
    <row r="254" spans="5:5">
      <c r="E254" s="1">
        <v>244.13634300000001</v>
      </c>
    </row>
    <row r="255" spans="5:5">
      <c r="E255" s="1">
        <v>243.485207</v>
      </c>
    </row>
    <row r="256" spans="5:5">
      <c r="E256" s="1">
        <v>244.88481899999999</v>
      </c>
    </row>
    <row r="257" spans="5:5">
      <c r="E257" s="1">
        <v>244.205714</v>
      </c>
    </row>
    <row r="258" spans="5:5">
      <c r="E258" s="1">
        <v>244.56413000000001</v>
      </c>
    </row>
    <row r="259" spans="5:5">
      <c r="E259" s="1">
        <v>241.98947799999999</v>
      </c>
    </row>
    <row r="260" spans="5:5">
      <c r="E260" s="1">
        <v>242.22644</v>
      </c>
    </row>
    <row r="261" spans="5:5">
      <c r="E261" s="1">
        <v>242.11400399999999</v>
      </c>
    </row>
    <row r="262" spans="5:5">
      <c r="E262" s="1">
        <v>241.04180500000001</v>
      </c>
    </row>
    <row r="263" spans="5:5">
      <c r="E263" s="1">
        <v>241.517752</v>
      </c>
    </row>
    <row r="264" spans="5:5">
      <c r="E264" s="1">
        <v>241.07235</v>
      </c>
    </row>
    <row r="265" spans="5:5">
      <c r="E265" s="1">
        <v>241.032634</v>
      </c>
    </row>
    <row r="266" spans="5:5">
      <c r="E266" s="1">
        <v>240.90798000000001</v>
      </c>
    </row>
    <row r="267" spans="5:5">
      <c r="E267" s="1">
        <v>240.764962</v>
      </c>
    </row>
    <row r="268" spans="5:5">
      <c r="E268" s="1">
        <v>247.82714000000001</v>
      </c>
    </row>
    <row r="269" spans="5:5">
      <c r="E269" s="1">
        <v>237.627431</v>
      </c>
    </row>
    <row r="270" spans="5:5">
      <c r="E270" s="1">
        <v>234.34335300000001</v>
      </c>
    </row>
    <row r="271" spans="5:5">
      <c r="E271" s="1">
        <v>234.443468</v>
      </c>
    </row>
    <row r="272" spans="5:5">
      <c r="E272" s="1">
        <v>235.37825699999999</v>
      </c>
    </row>
    <row r="273" spans="5:5">
      <c r="E273" s="1">
        <v>235.32754700000001</v>
      </c>
    </row>
    <row r="274" spans="5:5">
      <c r="E274" s="1">
        <v>234.79002299999999</v>
      </c>
    </row>
    <row r="275" spans="5:5">
      <c r="E275" s="1">
        <v>235.14794499999999</v>
      </c>
    </row>
    <row r="276" spans="5:5">
      <c r="E276" s="1">
        <v>236.64341999999999</v>
      </c>
    </row>
    <row r="277" spans="5:5">
      <c r="E277" s="1">
        <v>234.94386800000001</v>
      </c>
    </row>
    <row r="278" spans="5:5">
      <c r="E278" s="1">
        <v>233.651614</v>
      </c>
    </row>
    <row r="279" spans="5:5">
      <c r="E279" s="1">
        <v>230.853036</v>
      </c>
    </row>
    <row r="280" spans="5:5">
      <c r="E280" s="1">
        <v>231.59659199999999</v>
      </c>
    </row>
    <row r="281" spans="5:5">
      <c r="E281" s="1">
        <v>232.39131399999999</v>
      </c>
    </row>
    <row r="282" spans="5:5">
      <c r="E282" s="1">
        <v>232.30742100000001</v>
      </c>
    </row>
    <row r="283" spans="5:5">
      <c r="E283" s="1">
        <v>231.795244</v>
      </c>
    </row>
    <row r="284" spans="5:5">
      <c r="E284" s="1">
        <v>227.82599099999999</v>
      </c>
    </row>
    <row r="285" spans="5:5">
      <c r="E285" s="1">
        <v>229.064763</v>
      </c>
    </row>
    <row r="286" spans="5:5">
      <c r="E286" s="1">
        <v>228.934325</v>
      </c>
    </row>
    <row r="287" spans="5:5">
      <c r="E287" s="1">
        <v>228.24688599999999</v>
      </c>
    </row>
    <row r="288" spans="5:5">
      <c r="E288" s="1">
        <v>227.906451</v>
      </c>
    </row>
    <row r="289" spans="5:5">
      <c r="E289" s="1">
        <v>227.980054</v>
      </c>
    </row>
    <row r="290" spans="5:5">
      <c r="E290" s="1">
        <v>228.60379</v>
      </c>
    </row>
    <row r="291" spans="5:5">
      <c r="E291" s="1">
        <v>227.40286800000001</v>
      </c>
    </row>
    <row r="292" spans="5:5">
      <c r="E292" s="1">
        <v>326.38431000000003</v>
      </c>
    </row>
    <row r="293" spans="5:5">
      <c r="E293" s="1">
        <v>327.57554399999998</v>
      </c>
    </row>
    <row r="294" spans="5:5">
      <c r="E294" s="1">
        <v>327.294759</v>
      </c>
    </row>
    <row r="295" spans="5:5">
      <c r="E295" s="1">
        <v>328.302953</v>
      </c>
    </row>
    <row r="296" spans="5:5">
      <c r="E296" s="1">
        <v>328.79031199999997</v>
      </c>
    </row>
    <row r="297" spans="5:5">
      <c r="E297" s="1">
        <v>327.33725199999998</v>
      </c>
    </row>
    <row r="298" spans="5:5">
      <c r="E298" s="1">
        <v>328.06553300000002</v>
      </c>
    </row>
    <row r="299" spans="5:5">
      <c r="E299" s="1">
        <v>327.261639</v>
      </c>
    </row>
    <row r="300" spans="5:5">
      <c r="E300" s="1">
        <v>326.06323600000002</v>
      </c>
    </row>
    <row r="301" spans="5:5">
      <c r="E301" s="1">
        <v>325.62312100000003</v>
      </c>
    </row>
    <row r="302" spans="5:5">
      <c r="E302" s="1">
        <v>324.56519800000001</v>
      </c>
    </row>
    <row r="303" spans="5:5">
      <c r="E303" s="1">
        <v>324.98335100000003</v>
      </c>
    </row>
    <row r="304" spans="5:5">
      <c r="E304" s="1">
        <v>325.13536499999998</v>
      </c>
    </row>
    <row r="305" spans="5:5">
      <c r="E305" s="1">
        <v>325.29561100000001</v>
      </c>
    </row>
    <row r="306" spans="5:5">
      <c r="E306" s="1">
        <v>325.61125800000002</v>
      </c>
    </row>
    <row r="307" spans="5:5">
      <c r="E307" s="1">
        <v>326.89545500000003</v>
      </c>
    </row>
    <row r="308" spans="5:5">
      <c r="E308" s="1">
        <v>327.88795599999997</v>
      </c>
    </row>
    <row r="309" spans="5:5">
      <c r="E309" s="1">
        <v>328.087851</v>
      </c>
    </row>
    <row r="310" spans="5:5">
      <c r="E310" s="1">
        <v>326.98334299999999</v>
      </c>
    </row>
    <row r="311" spans="5:5">
      <c r="E311" s="1">
        <v>327.42870099999999</v>
      </c>
    </row>
    <row r="312" spans="5:5">
      <c r="E312" s="1">
        <v>326.07033000000001</v>
      </c>
    </row>
    <row r="313" spans="5:5">
      <c r="E313" s="1">
        <v>323.88984199999999</v>
      </c>
    </row>
    <row r="314" spans="5:5">
      <c r="E314" s="1">
        <v>323.46918099999999</v>
      </c>
    </row>
    <row r="315" spans="5:5">
      <c r="E315" s="1">
        <v>321.999189</v>
      </c>
    </row>
    <row r="316" spans="5:5">
      <c r="E316" s="1">
        <v>320.67635000000001</v>
      </c>
    </row>
    <row r="317" spans="5:5">
      <c r="E317" s="1">
        <v>318.40626400000002</v>
      </c>
    </row>
    <row r="318" spans="5:5">
      <c r="E318" s="1">
        <v>310.448758</v>
      </c>
    </row>
    <row r="319" spans="5:5">
      <c r="E319" s="1">
        <v>306.25186500000001</v>
      </c>
    </row>
    <row r="322" spans="4:5">
      <c r="D322" s="1" t="s">
        <v>0</v>
      </c>
      <c r="E322" s="2">
        <f>AVERAGE(E4:E319)</f>
        <v>262.7366241613924</v>
      </c>
    </row>
    <row r="323" spans="4:5">
      <c r="D323" s="1" t="s">
        <v>2</v>
      </c>
      <c r="E323" s="1">
        <f>MAX(E4:E319)</f>
        <v>334.03889500000002</v>
      </c>
    </row>
    <row r="324" spans="4:5">
      <c r="D324" s="1" t="s">
        <v>3</v>
      </c>
      <c r="E324" s="1">
        <f>STDEV(E4:E319)</f>
        <v>31.166093456527541</v>
      </c>
    </row>
    <row r="325" spans="4:5">
      <c r="D325" s="1" t="s">
        <v>1</v>
      </c>
      <c r="E325" s="1">
        <f>MIN(E4:E319)</f>
        <v>219.83158700000001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</dc:creator>
  <cp:lastModifiedBy>Jarka</cp:lastModifiedBy>
  <dcterms:created xsi:type="dcterms:W3CDTF">2015-04-11T07:46:26Z</dcterms:created>
  <dcterms:modified xsi:type="dcterms:W3CDTF">2015-05-04T10:38:09Z</dcterms:modified>
</cp:coreProperties>
</file>